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465" yWindow="180" windowWidth="5025" windowHeight="7665"/>
  </bookViews>
  <sheets>
    <sheet name="Project Expenditure Details" sheetId="5" r:id="rId1"/>
    <sheet name="Summary" sheetId="4" r:id="rId2"/>
  </sheets>
  <calcPr calcId="145621"/>
</workbook>
</file>

<file path=xl/calcChain.xml><?xml version="1.0" encoding="utf-8"?>
<calcChain xmlns="http://schemas.openxmlformats.org/spreadsheetml/2006/main">
  <c r="K23" i="4" l="1"/>
  <c r="K24" i="5" s="1"/>
  <c r="G14" i="4"/>
  <c r="I30" i="4" l="1"/>
  <c r="I31" i="4"/>
  <c r="I29" i="4"/>
  <c r="C30" i="4"/>
  <c r="C31" i="4"/>
  <c r="C29" i="4"/>
  <c r="G18" i="5"/>
  <c r="K30" i="4" l="1"/>
  <c r="K31" i="5" s="1"/>
  <c r="K31" i="4"/>
  <c r="K32" i="5" s="1"/>
  <c r="I36" i="4"/>
  <c r="K29" i="4"/>
  <c r="K30" i="5" s="1"/>
  <c r="K26" i="4"/>
  <c r="K27" i="5" s="1"/>
  <c r="K25" i="4"/>
  <c r="K26" i="5" s="1"/>
  <c r="K24" i="4"/>
  <c r="K25" i="5" s="1"/>
  <c r="K27" i="4"/>
  <c r="K28" i="5" s="1"/>
  <c r="G18" i="4" l="1"/>
  <c r="G23" i="4"/>
  <c r="K32" i="4"/>
  <c r="J43" i="5"/>
  <c r="J49" i="5"/>
  <c r="K37" i="4" s="1"/>
  <c r="K130" i="5"/>
  <c r="I130" i="5"/>
  <c r="B130" i="5"/>
  <c r="L106" i="5"/>
  <c r="L107" i="5"/>
  <c r="L108" i="5"/>
  <c r="L109" i="5"/>
  <c r="L110" i="5"/>
  <c r="L111" i="5"/>
  <c r="L112" i="5"/>
  <c r="L113" i="5"/>
  <c r="L114" i="5"/>
  <c r="L115" i="5"/>
  <c r="L116" i="5"/>
  <c r="L117" i="5"/>
  <c r="L118" i="5"/>
  <c r="L119" i="5"/>
  <c r="L120" i="5"/>
  <c r="L121" i="5"/>
  <c r="L122" i="5"/>
  <c r="L123" i="5"/>
  <c r="L124" i="5"/>
  <c r="L105" i="5"/>
  <c r="G20" i="5"/>
  <c r="L104" i="5"/>
  <c r="J102" i="5"/>
  <c r="K48" i="4" s="1"/>
  <c r="L101" i="5"/>
  <c r="L100" i="5"/>
  <c r="L99" i="5"/>
  <c r="L98" i="5"/>
  <c r="J96" i="5"/>
  <c r="K47" i="4" s="1"/>
  <c r="L95" i="5"/>
  <c r="L94" i="5"/>
  <c r="J92" i="5"/>
  <c r="K46" i="4" s="1"/>
  <c r="L91" i="5"/>
  <c r="L90" i="5"/>
  <c r="J88" i="5"/>
  <c r="K45" i="4" s="1"/>
  <c r="L87" i="5"/>
  <c r="L86" i="5"/>
  <c r="J84" i="5"/>
  <c r="K44" i="4" s="1"/>
  <c r="L83" i="5"/>
  <c r="L82" i="5"/>
  <c r="L81" i="5"/>
  <c r="L80" i="5"/>
  <c r="L79" i="5"/>
  <c r="J77" i="5"/>
  <c r="K43" i="4" s="1"/>
  <c r="L76" i="5"/>
  <c r="L75" i="5"/>
  <c r="L74" i="5"/>
  <c r="L73" i="5"/>
  <c r="J71" i="5"/>
  <c r="K42" i="4" s="1"/>
  <c r="L70" i="5"/>
  <c r="L69" i="5"/>
  <c r="L68" i="5"/>
  <c r="J66" i="5"/>
  <c r="K41" i="4" s="1"/>
  <c r="L65" i="5"/>
  <c r="J63" i="5"/>
  <c r="K40" i="4" s="1"/>
  <c r="L62" i="5"/>
  <c r="J60" i="5"/>
  <c r="K39" i="4" s="1"/>
  <c r="L59" i="5"/>
  <c r="L58" i="5"/>
  <c r="L57" i="5"/>
  <c r="J55" i="5"/>
  <c r="K38" i="4" s="1"/>
  <c r="L54" i="5"/>
  <c r="L53" i="5"/>
  <c r="L52" i="5"/>
  <c r="L51" i="5"/>
  <c r="L48" i="5"/>
  <c r="L47" i="5"/>
  <c r="L46" i="5"/>
  <c r="L45" i="5"/>
  <c r="L42" i="5"/>
  <c r="L41" i="5"/>
  <c r="L40" i="5"/>
  <c r="L39" i="5"/>
  <c r="G24" i="5" l="1"/>
  <c r="K33" i="5"/>
  <c r="J36" i="5"/>
  <c r="K36" i="4"/>
  <c r="K49" i="4" s="1"/>
  <c r="K51" i="4" s="1"/>
  <c r="L38" i="5"/>
</calcChain>
</file>

<file path=xl/sharedStrings.xml><?xml version="1.0" encoding="utf-8"?>
<sst xmlns="http://schemas.openxmlformats.org/spreadsheetml/2006/main" count="257" uniqueCount="91">
  <si>
    <t>International Opportunities Fund</t>
  </si>
  <si>
    <t>Project Budget Template</t>
  </si>
  <si>
    <t>i</t>
  </si>
  <si>
    <t>Please follow this link for project budget help notes</t>
  </si>
  <si>
    <t>Return travel from the UK</t>
  </si>
  <si>
    <t>Travel insurance</t>
  </si>
  <si>
    <t>Visa costs</t>
  </si>
  <si>
    <t xml:space="preserve">Fees for professional artists </t>
  </si>
  <si>
    <t>Materials</t>
  </si>
  <si>
    <t>Studio/venue hire</t>
  </si>
  <si>
    <t>Transport of work/materials</t>
  </si>
  <si>
    <t>Marketing and publicity</t>
  </si>
  <si>
    <t>Additional costs</t>
  </si>
  <si>
    <t>Total</t>
  </si>
  <si>
    <t xml:space="preserve">Section 2: Project Income </t>
  </si>
  <si>
    <t>International partnership CASH support</t>
  </si>
  <si>
    <t>Your own funds</t>
  </si>
  <si>
    <t>Earned income</t>
  </si>
  <si>
    <t>Are they confirmed?</t>
  </si>
  <si>
    <t>Balance</t>
  </si>
  <si>
    <t>Use ‘SAVE AS’ to save this template onto your computer so you can fill it in.
Please make sure you include your own name as part of the new file name.
Make a note of the folder name where you saved it, as you will need to upload it to our system later.</t>
  </si>
  <si>
    <t>If you haven’t already done so, use ‘SAVE AS’ to save this template onto your computer.
Please make sure you include your own name as part of the new file name.
Make a note of the folder name where you saved it, as you will need to upload it to our system later.</t>
  </si>
  <si>
    <t>Select the primary form of transport &gt;</t>
  </si>
  <si>
    <t>If income and expenditure are correct the balance should be £0 &gt;&gt;&gt;</t>
  </si>
  <si>
    <r>
      <t xml:space="preserve">Transfer and internal travel costs </t>
    </r>
    <r>
      <rPr>
        <i/>
        <sz val="12"/>
        <color indexed="8"/>
        <rFont val="Calibri"/>
        <family val="2"/>
      </rPr>
      <t>(outside the UK)</t>
    </r>
  </si>
  <si>
    <r>
      <t xml:space="preserve">Daily subsistence costs </t>
    </r>
    <r>
      <rPr>
        <i/>
        <sz val="12"/>
        <color indexed="8"/>
        <rFont val="Calibri"/>
        <family val="2"/>
      </rPr>
      <t>(sometimes called Per Diems)</t>
    </r>
  </si>
  <si>
    <r>
      <t xml:space="preserve">International partnership IN KIND support </t>
    </r>
    <r>
      <rPr>
        <i/>
        <sz val="12"/>
        <color indexed="8"/>
        <rFont val="Calibri"/>
        <family val="2"/>
      </rPr>
      <t>(please give details in application)</t>
    </r>
  </si>
  <si>
    <r>
      <t xml:space="preserve">Other grants/income </t>
    </r>
    <r>
      <rPr>
        <i/>
        <sz val="12"/>
        <color indexed="8"/>
        <rFont val="Calibri"/>
        <family val="2"/>
      </rPr>
      <t>(please give details)</t>
    </r>
  </si>
  <si>
    <t>Your name</t>
  </si>
  <si>
    <t>Plane</t>
  </si>
  <si>
    <t>Train</t>
  </si>
  <si>
    <t>Car</t>
  </si>
  <si>
    <t>Bus</t>
  </si>
  <si>
    <t>Other</t>
  </si>
  <si>
    <t>Please select</t>
  </si>
  <si>
    <t>Yes</t>
  </si>
  <si>
    <t>No</t>
  </si>
  <si>
    <t>Please select type of grant</t>
  </si>
  <si>
    <t>What type of grant are you applying for?</t>
  </si>
  <si>
    <t>Accommodation costs</t>
  </si>
  <si>
    <t>Igniting Potential</t>
  </si>
  <si>
    <t>Total Return travel from the UK (including any figures you've put in the lower section)</t>
  </si>
  <si>
    <t>Transfer costs (within the UK)</t>
  </si>
  <si>
    <t>Total Transfer costs (within the UK) (including any figures you've put in the lower section)</t>
  </si>
  <si>
    <t>Transfer and internal travel costs (outside the UK)</t>
  </si>
  <si>
    <r>
      <t xml:space="preserve">Total </t>
    </r>
    <r>
      <rPr>
        <b/>
        <sz val="12"/>
        <rFont val="Calibri"/>
        <family val="2"/>
      </rPr>
      <t>Transfer and internal travel costs (outside the UK) (including any figures you've put in the lower section)</t>
    </r>
  </si>
  <si>
    <t>Total Accommodation Costs (including any figures you've put in the lower section)</t>
  </si>
  <si>
    <t>Daily subsistence costs (sometimes called Per Diems)</t>
  </si>
  <si>
    <t>Total Daily subsistence costs (including any figures you've put in the lower section)</t>
  </si>
  <si>
    <t>Total Travel insurance (including any figures you've put in the lower section)</t>
  </si>
  <si>
    <t>Total Visa costs (including any figures you've put in the lower section)</t>
  </si>
  <si>
    <r>
      <t xml:space="preserve">Total </t>
    </r>
    <r>
      <rPr>
        <b/>
        <sz val="12"/>
        <rFont val="Calibri"/>
        <family val="2"/>
      </rPr>
      <t>Fees for professional artists (including any figures you've put in the lower section)</t>
    </r>
  </si>
  <si>
    <t>Total Materials (including any figures you've put in the lower section)</t>
  </si>
  <si>
    <t>Total Studio/venue hire (including any figures you've put in the lower section)</t>
  </si>
  <si>
    <t>Total Transport of work/materials (including any figures you've put in the lower section)</t>
  </si>
  <si>
    <t>Total Marketing and publicity (including any figures you've put in the lower section)</t>
  </si>
  <si>
    <t>Total project expenditure/cost</t>
  </si>
  <si>
    <t>Expenditure heading</t>
  </si>
  <si>
    <t>Additional Costs  (Please list any additional costs that don't fit into the above categories in the spaces provided below)</t>
  </si>
  <si>
    <t>Total Additional Costs (including any figures you've put in the lower section)</t>
  </si>
  <si>
    <t>Additional Costs</t>
  </si>
  <si>
    <t>Wales Arts International</t>
  </si>
  <si>
    <t>Amount</t>
  </si>
  <si>
    <t>Primary form of transport:</t>
  </si>
  <si>
    <t>Funded By:</t>
  </si>
  <si>
    <r>
      <t xml:space="preserve">Grant request </t>
    </r>
    <r>
      <rPr>
        <b/>
        <i/>
        <sz val="14"/>
        <rFont val="Calibri"/>
        <family val="2"/>
      </rPr>
      <t>(How much are you applying for?)</t>
    </r>
  </si>
  <si>
    <t>Section1: Important information:</t>
  </si>
  <si>
    <t>Lower section: Additional lines - please select expenditure heading and enter description</t>
  </si>
  <si>
    <r>
      <rPr>
        <b/>
        <i/>
        <sz val="16"/>
        <color rgb="FFFF0000"/>
        <rFont val="Calibri"/>
        <family val="2"/>
      </rPr>
      <t>Click here</t>
    </r>
    <r>
      <rPr>
        <sz val="16"/>
        <rFont val="Calibri"/>
        <family val="2"/>
      </rPr>
      <t xml:space="preserve"> </t>
    </r>
    <r>
      <rPr>
        <b/>
        <sz val="16"/>
        <rFont val="Calibri"/>
        <family val="2"/>
      </rPr>
      <t>to return to Summary Budget Page</t>
    </r>
  </si>
  <si>
    <t>International partnership IN KIND support (please give details in application)</t>
  </si>
  <si>
    <r>
      <t xml:space="preserve">Other grant no 1 </t>
    </r>
    <r>
      <rPr>
        <i/>
        <sz val="12"/>
        <color theme="0"/>
        <rFont val="Calibri"/>
        <family val="2"/>
        <scheme val="minor"/>
      </rPr>
      <t>(please enter details in summary tab)</t>
    </r>
  </si>
  <si>
    <r>
      <t>Other grant no 2</t>
    </r>
    <r>
      <rPr>
        <i/>
        <sz val="12"/>
        <color theme="0"/>
        <rFont val="Calibri"/>
        <family val="2"/>
        <scheme val="minor"/>
      </rPr>
      <t xml:space="preserve"> (please enter details in summary tab)</t>
    </r>
  </si>
  <si>
    <r>
      <t>Other grant no 3</t>
    </r>
    <r>
      <rPr>
        <i/>
        <sz val="12"/>
        <color theme="0"/>
        <rFont val="Calibri"/>
        <family val="2"/>
        <scheme val="minor"/>
      </rPr>
      <t xml:space="preserve"> (please enter details in summary tab)</t>
    </r>
  </si>
  <si>
    <r>
      <rPr>
        <b/>
        <i/>
        <sz val="16"/>
        <color rgb="FFFF0000"/>
        <rFont val="Calibri"/>
        <family val="2"/>
      </rPr>
      <t>Click here</t>
    </r>
    <r>
      <rPr>
        <sz val="16"/>
        <rFont val="Calibri"/>
        <family val="2"/>
      </rPr>
      <t xml:space="preserve"> </t>
    </r>
    <r>
      <rPr>
        <b/>
        <sz val="16"/>
        <rFont val="Calibri"/>
        <family val="2"/>
      </rPr>
      <t>to navigate to the Summary Budget Page</t>
    </r>
  </si>
  <si>
    <r>
      <t xml:space="preserve">Section 3: Project Expenditure Details </t>
    </r>
    <r>
      <rPr>
        <b/>
        <sz val="16"/>
        <rFont val="Calibri"/>
        <family val="2"/>
      </rPr>
      <t>(if you need more space please use the lower section as well)</t>
    </r>
  </si>
  <si>
    <t>Return travel to/from the UK</t>
  </si>
  <si>
    <r>
      <rPr>
        <b/>
        <sz val="14"/>
        <rFont val="Calibri"/>
        <family val="2"/>
      </rPr>
      <t>Summary Tab</t>
    </r>
    <r>
      <rPr>
        <sz val="14"/>
        <rFont val="Calibri"/>
        <family val="2"/>
      </rPr>
      <t xml:space="preserve">: </t>
    </r>
    <r>
      <rPr>
        <sz val="14"/>
        <color rgb="FFFF0000"/>
        <rFont val="Calibri"/>
        <family val="2"/>
      </rPr>
      <t>Click here</t>
    </r>
    <r>
      <rPr>
        <sz val="14"/>
        <rFont val="Calibri"/>
        <family val="2"/>
      </rPr>
      <t xml:space="preserve"> to get to the Summary Tab to review the project totals</t>
    </r>
  </si>
  <si>
    <t>Other grant no 1 (please enter details in section 2)</t>
  </si>
  <si>
    <t>Other grant no 2 (please enter details in section 2)</t>
  </si>
  <si>
    <t>Other grant no 3 (please enter details in section 2)</t>
  </si>
  <si>
    <r>
      <t xml:space="preserve">Grant request </t>
    </r>
    <r>
      <rPr>
        <b/>
        <i/>
        <sz val="14"/>
        <rFont val="Calibri"/>
        <family val="2"/>
      </rPr>
      <t>(How much you are applying for)</t>
    </r>
  </si>
  <si>
    <t>Marketing and Publicity</t>
  </si>
  <si>
    <r>
      <t xml:space="preserve">How to Complete this form:
Please fill in all grey boxes (where appropriate)
Section 1: Enter </t>
    </r>
    <r>
      <rPr>
        <i/>
        <sz val="14"/>
        <rFont val="Calibri"/>
        <family val="2"/>
      </rPr>
      <t xml:space="preserve">your name
</t>
    </r>
    <r>
      <rPr>
        <b/>
        <i/>
        <sz val="14"/>
        <rFont val="Calibri"/>
        <family val="2"/>
      </rPr>
      <t>Section 2</t>
    </r>
    <r>
      <rPr>
        <i/>
        <sz val="14"/>
        <rFont val="Calibri"/>
        <family val="2"/>
      </rPr>
      <t xml:space="preserve">: The white cells will be populated as you enter the expenditure details in section 3
                   Ignore the red error message until the expenditure details have been completed
                   </t>
    </r>
    <r>
      <rPr>
        <b/>
        <i/>
        <sz val="14"/>
        <rFont val="Calibri"/>
        <family val="2"/>
      </rPr>
      <t>Please enter</t>
    </r>
    <r>
      <rPr>
        <i/>
        <sz val="14"/>
        <rFont val="Calibri"/>
        <family val="2"/>
      </rPr>
      <t xml:space="preserve"> details of any other grant funding in the grey cells (the amounts will be populated from the expenditure entered)</t>
    </r>
    <r>
      <rPr>
        <b/>
        <i/>
        <sz val="14"/>
        <rFont val="Calibri"/>
        <family val="2"/>
      </rPr>
      <t xml:space="preserve">
Section 3: Please provide </t>
    </r>
    <r>
      <rPr>
        <i/>
        <sz val="14"/>
        <rFont val="Calibri"/>
        <family val="2"/>
      </rPr>
      <t>a breakdown of the costs under the appropriate headings</t>
    </r>
    <r>
      <rPr>
        <b/>
        <i/>
        <sz val="14"/>
        <rFont val="Calibri"/>
        <family val="2"/>
      </rPr>
      <t xml:space="preserve">
                   For each item of expenditure</t>
    </r>
    <r>
      <rPr>
        <i/>
        <sz val="14"/>
        <rFont val="Calibri"/>
        <family val="2"/>
      </rPr>
      <t xml:space="preserve"> please select the funding source which will be used against the cost, this will update Section 2: Project income.</t>
    </r>
    <r>
      <rPr>
        <b/>
        <i/>
        <sz val="14"/>
        <rFont val="Calibri"/>
        <family val="2"/>
      </rPr>
      <t xml:space="preserve">
                  </t>
    </r>
    <r>
      <rPr>
        <i/>
        <sz val="14"/>
        <rFont val="Calibri"/>
        <family val="2"/>
      </rPr>
      <t xml:space="preserve"> If the cell at the end of the expenditure breakdown row is </t>
    </r>
    <r>
      <rPr>
        <b/>
        <i/>
        <sz val="14"/>
        <rFont val="Calibri"/>
        <family val="2"/>
      </rPr>
      <t>highlighted red,</t>
    </r>
    <r>
      <rPr>
        <i/>
        <sz val="14"/>
        <rFont val="Calibri"/>
        <family val="2"/>
      </rPr>
      <t xml:space="preserve"> please ensure all details are completed</t>
    </r>
    <r>
      <rPr>
        <b/>
        <i/>
        <sz val="14"/>
        <rFont val="Calibri"/>
        <family val="2"/>
      </rPr>
      <t xml:space="preserve">
</t>
    </r>
  </si>
  <si>
    <t xml:space="preserve">                           This summarises the information entered in section 3 and does not require any input
                            Ensure the project Budget balances and there are no red or yellow highlighted cells
</t>
  </si>
  <si>
    <t>Important information:</t>
  </si>
  <si>
    <t xml:space="preserve">Project Income </t>
  </si>
  <si>
    <r>
      <rPr>
        <b/>
        <sz val="16"/>
        <rFont val="Calibri"/>
        <family val="2"/>
      </rPr>
      <t xml:space="preserve">Summary Project Expenditure </t>
    </r>
    <r>
      <rPr>
        <sz val="16"/>
        <rFont val="Calibri"/>
        <family val="2"/>
      </rPr>
      <t>- Click here to navigate to the Project Expenditure Tab to enter details</t>
    </r>
  </si>
  <si>
    <r>
      <t>Other grant no 1</t>
    </r>
    <r>
      <rPr>
        <i/>
        <sz val="12"/>
        <color theme="0"/>
        <rFont val="Calibri"/>
        <family val="2"/>
        <scheme val="minor"/>
      </rPr>
      <t xml:space="preserve"> (please enter details in section 2)</t>
    </r>
  </si>
  <si>
    <r>
      <t>Other grant no 2</t>
    </r>
    <r>
      <rPr>
        <i/>
        <sz val="12"/>
        <color theme="0"/>
        <rFont val="Calibri"/>
        <family val="2"/>
        <scheme val="minor"/>
      </rPr>
      <t xml:space="preserve"> (please enter details in section 2)</t>
    </r>
  </si>
  <si>
    <r>
      <t xml:space="preserve">Other grant no 3 </t>
    </r>
    <r>
      <rPr>
        <i/>
        <sz val="12"/>
        <color theme="0"/>
        <rFont val="Calibri"/>
        <family val="2"/>
        <scheme val="minor"/>
      </rPr>
      <t>(please enter details in section 2)</t>
    </r>
  </si>
  <si>
    <t>October 2017 v1.4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</si>
</sst>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quot;£&quot;#,##0"/>
  </numFmts>
  <fonts count="48" x14ac:knownFonts="1">
    <font>
      <sz val="11"/>
      <color theme="1"/>
      <name val="Calibri"/>
      <family val="2"/>
      <scheme val="minor"/>
    </font>
    <font>
      <i/>
      <sz val="12"/>
      <color indexed="8"/>
      <name val="Calibri"/>
      <family val="2"/>
    </font>
    <font>
      <b/>
      <i/>
      <sz val="12"/>
      <name val="Calibri"/>
      <family val="2"/>
    </font>
    <font>
      <b/>
      <sz val="16"/>
      <name val="Calibri"/>
      <family val="2"/>
    </font>
    <font>
      <u/>
      <sz val="9.9"/>
      <color theme="10"/>
      <name val="Calibri"/>
      <family val="2"/>
    </font>
    <font>
      <b/>
      <sz val="14"/>
      <color indexed="8"/>
      <name val="Calibri"/>
      <family val="2"/>
      <scheme val="minor"/>
    </font>
    <font>
      <sz val="11"/>
      <color indexed="8"/>
      <name val="Calibri"/>
      <family val="2"/>
      <scheme val="minor"/>
    </font>
    <font>
      <b/>
      <sz val="11"/>
      <color indexed="8"/>
      <name val="Calibri"/>
      <family val="2"/>
      <scheme val="minor"/>
    </font>
    <font>
      <b/>
      <i/>
      <sz val="11"/>
      <color indexed="10"/>
      <name val="Calibri"/>
      <family val="2"/>
      <scheme val="minor"/>
    </font>
    <font>
      <sz val="12"/>
      <color indexed="8"/>
      <name val="Calibri"/>
      <family val="2"/>
      <scheme val="minor"/>
    </font>
    <font>
      <b/>
      <sz val="11"/>
      <color indexed="62"/>
      <name val="Calibri"/>
      <family val="2"/>
      <scheme val="minor"/>
    </font>
    <font>
      <b/>
      <i/>
      <sz val="14"/>
      <color indexed="10"/>
      <name val="Calibri"/>
      <family val="2"/>
      <scheme val="minor"/>
    </font>
    <font>
      <sz val="8"/>
      <color indexed="10"/>
      <name val="Calibri"/>
      <family val="2"/>
      <scheme val="minor"/>
    </font>
    <font>
      <sz val="12"/>
      <color theme="1"/>
      <name val="Calibri"/>
      <family val="2"/>
      <scheme val="minor"/>
    </font>
    <font>
      <b/>
      <sz val="12"/>
      <color indexed="8"/>
      <name val="Calibri"/>
      <family val="2"/>
      <scheme val="minor"/>
    </font>
    <font>
      <b/>
      <sz val="14"/>
      <name val="Calibri"/>
      <family val="2"/>
      <scheme val="minor"/>
    </font>
    <font>
      <sz val="12"/>
      <name val="Calibri"/>
      <family val="2"/>
      <scheme val="minor"/>
    </font>
    <font>
      <sz val="11"/>
      <name val="Calibri"/>
      <family val="2"/>
      <scheme val="minor"/>
    </font>
    <font>
      <b/>
      <sz val="12"/>
      <name val="Calibri"/>
      <family val="2"/>
      <scheme val="minor"/>
    </font>
    <font>
      <b/>
      <sz val="12"/>
      <color theme="1"/>
      <name val="Calibri"/>
      <family val="2"/>
      <scheme val="minor"/>
    </font>
    <font>
      <b/>
      <sz val="24"/>
      <color theme="3"/>
      <name val="Calibri"/>
      <family val="2"/>
      <scheme val="minor"/>
    </font>
    <font>
      <b/>
      <sz val="14"/>
      <color indexed="9"/>
      <name val="Calibri"/>
      <family val="2"/>
      <scheme val="minor"/>
    </font>
    <font>
      <b/>
      <sz val="16"/>
      <color theme="0"/>
      <name val="Calibri"/>
      <family val="2"/>
      <scheme val="minor"/>
    </font>
    <font>
      <b/>
      <sz val="14"/>
      <color indexed="62"/>
      <name val="Calibri"/>
      <family val="2"/>
      <scheme val="minor"/>
    </font>
    <font>
      <b/>
      <sz val="14"/>
      <color theme="3"/>
      <name val="Calibri"/>
      <family val="2"/>
      <scheme val="minor"/>
    </font>
    <font>
      <sz val="11"/>
      <color theme="0"/>
      <name val="Calibri"/>
      <family val="2"/>
      <scheme val="minor"/>
    </font>
    <font>
      <sz val="14"/>
      <name val="Calibri"/>
      <family val="2"/>
      <scheme val="minor"/>
    </font>
    <font>
      <b/>
      <sz val="12"/>
      <name val="Calibri"/>
      <family val="2"/>
    </font>
    <font>
      <b/>
      <sz val="16"/>
      <color theme="1"/>
      <name val="Calibri"/>
      <family val="2"/>
      <scheme val="minor"/>
    </font>
    <font>
      <b/>
      <sz val="14"/>
      <color theme="0"/>
      <name val="Calibri"/>
      <family val="2"/>
      <scheme val="minor"/>
    </font>
    <font>
      <sz val="14"/>
      <color theme="1"/>
      <name val="Calibri"/>
      <family val="2"/>
      <scheme val="minor"/>
    </font>
    <font>
      <sz val="10"/>
      <color theme="0"/>
      <name val="Calibri"/>
      <family val="2"/>
      <scheme val="minor"/>
    </font>
    <font>
      <sz val="14"/>
      <color indexed="8"/>
      <name val="Calibri"/>
      <family val="2"/>
      <scheme val="minor"/>
    </font>
    <font>
      <b/>
      <i/>
      <sz val="14"/>
      <name val="Calibri"/>
      <family val="2"/>
    </font>
    <font>
      <i/>
      <sz val="14"/>
      <name val="Calibri"/>
      <family val="2"/>
    </font>
    <font>
      <b/>
      <sz val="14"/>
      <color theme="1"/>
      <name val="Calibri"/>
      <family val="2"/>
      <scheme val="minor"/>
    </font>
    <font>
      <b/>
      <sz val="16"/>
      <color theme="10"/>
      <name val="Calibri"/>
      <family val="2"/>
    </font>
    <font>
      <sz val="16"/>
      <name val="Calibri"/>
      <family val="2"/>
    </font>
    <font>
      <b/>
      <sz val="16"/>
      <name val="Calibri"/>
      <family val="2"/>
      <scheme val="minor"/>
    </font>
    <font>
      <b/>
      <i/>
      <sz val="16"/>
      <color rgb="FFFF0000"/>
      <name val="Calibri"/>
      <family val="2"/>
    </font>
    <font>
      <sz val="12"/>
      <color theme="0"/>
      <name val="Calibri"/>
      <family val="2"/>
      <scheme val="minor"/>
    </font>
    <font>
      <i/>
      <sz val="12"/>
      <name val="Calibri"/>
      <family val="2"/>
      <scheme val="minor"/>
    </font>
    <font>
      <i/>
      <sz val="12"/>
      <color theme="0"/>
      <name val="Calibri"/>
      <family val="2"/>
      <scheme val="minor"/>
    </font>
    <font>
      <sz val="14"/>
      <name val="Calibri"/>
      <family val="2"/>
    </font>
    <font>
      <u/>
      <sz val="14"/>
      <name val="Calibri"/>
      <family val="2"/>
    </font>
    <font>
      <b/>
      <sz val="14"/>
      <name val="Calibri"/>
      <family val="2"/>
    </font>
    <font>
      <sz val="14"/>
      <color rgb="FFFF0000"/>
      <name val="Calibri"/>
      <family val="2"/>
    </font>
    <font>
      <sz val="16"/>
      <color theme="10"/>
      <name val="Calibri"/>
      <family val="2"/>
    </font>
  </fonts>
  <fills count="13">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E285"/>
        <bgColor indexed="64"/>
      </patternFill>
    </fill>
    <fill>
      <patternFill patternType="solid">
        <fgColor theme="1" tint="4.9989318521683403E-2"/>
        <bgColor indexed="64"/>
      </patternFill>
    </fill>
  </fills>
  <borders count="5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70">
    <xf numFmtId="0" fontId="0" fillId="0" borderId="0" xfId="0"/>
    <xf numFmtId="0" fontId="0" fillId="0" borderId="0" xfId="0" applyFont="1" applyProtection="1">
      <protection hidden="1"/>
    </xf>
    <xf numFmtId="0" fontId="0" fillId="0" borderId="0" xfId="0" applyFont="1" applyBorder="1" applyProtection="1">
      <protection hidden="1"/>
    </xf>
    <xf numFmtId="0" fontId="0" fillId="0" borderId="0" xfId="0" applyFont="1" applyBorder="1" applyAlignment="1" applyProtection="1">
      <alignment horizontal="centerContinuous"/>
      <protection hidden="1"/>
    </xf>
    <xf numFmtId="0" fontId="31" fillId="0" borderId="0" xfId="0" applyFont="1" applyFill="1" applyProtection="1">
      <protection hidden="1"/>
    </xf>
    <xf numFmtId="0" fontId="0" fillId="0" borderId="0" xfId="0" applyFont="1" applyFill="1" applyBorder="1" applyProtection="1">
      <protection hidden="1"/>
    </xf>
    <xf numFmtId="0" fontId="0" fillId="0" borderId="0" xfId="0" applyFont="1" applyBorder="1" applyAlignment="1" applyProtection="1">
      <alignment horizontal="right"/>
      <protection hidden="1"/>
    </xf>
    <xf numFmtId="0" fontId="25" fillId="0" borderId="0" xfId="0" applyFont="1" applyFill="1" applyProtection="1">
      <protection hidden="1"/>
    </xf>
    <xf numFmtId="0" fontId="0" fillId="0" borderId="0" xfId="0" applyFont="1" applyFill="1" applyProtection="1">
      <protection hidden="1"/>
    </xf>
    <xf numFmtId="0" fontId="5" fillId="0" borderId="0" xfId="0" applyFont="1" applyBorder="1" applyAlignment="1" applyProtection="1">
      <alignment horizontal="center"/>
      <protection hidden="1"/>
    </xf>
    <xf numFmtId="0" fontId="8" fillId="4" borderId="0" xfId="0" applyFont="1" applyFill="1" applyBorder="1" applyAlignment="1" applyProtection="1">
      <alignment horizontal="center"/>
      <protection hidden="1"/>
    </xf>
    <xf numFmtId="0" fontId="25" fillId="0" borderId="0" xfId="0" applyFont="1" applyProtection="1">
      <protection hidden="1"/>
    </xf>
    <xf numFmtId="0" fontId="24" fillId="2" borderId="7" xfId="0" applyFont="1" applyFill="1" applyBorder="1" applyAlignment="1" applyProtection="1">
      <alignment horizontal="center" vertical="center"/>
      <protection hidden="1"/>
    </xf>
    <xf numFmtId="0" fontId="11" fillId="3" borderId="2" xfId="0" applyFont="1" applyFill="1" applyBorder="1" applyAlignment="1" applyProtection="1">
      <alignment horizontal="center"/>
      <protection hidden="1"/>
    </xf>
    <xf numFmtId="0" fontId="24" fillId="2" borderId="11" xfId="0" applyFont="1" applyFill="1" applyBorder="1" applyAlignment="1" applyProtection="1">
      <alignment horizontal="center" vertical="center"/>
      <protection hidden="1"/>
    </xf>
    <xf numFmtId="0" fontId="0" fillId="0" borderId="2" xfId="0" applyFont="1" applyBorder="1" applyProtection="1">
      <protection hidden="1"/>
    </xf>
    <xf numFmtId="0" fontId="16" fillId="0" borderId="1" xfId="0" applyFont="1" applyBorder="1" applyAlignment="1" applyProtection="1">
      <alignment horizontal="left"/>
      <protection hidden="1"/>
    </xf>
    <xf numFmtId="0" fontId="16" fillId="0" borderId="0" xfId="0" applyFont="1" applyBorder="1" applyAlignment="1" applyProtection="1">
      <alignment horizontal="left"/>
      <protection hidden="1"/>
    </xf>
    <xf numFmtId="0" fontId="17" fillId="0" borderId="0" xfId="0" applyFont="1" applyBorder="1" applyAlignment="1" applyProtection="1">
      <alignment horizontal="left"/>
      <protection hidden="1"/>
    </xf>
    <xf numFmtId="0" fontId="6" fillId="0" borderId="0" xfId="0" applyFont="1" applyBorder="1" applyProtection="1">
      <protection hidden="1"/>
    </xf>
    <xf numFmtId="0" fontId="25" fillId="0" borderId="9" xfId="0" applyFont="1" applyBorder="1" applyProtection="1">
      <protection hidden="1"/>
    </xf>
    <xf numFmtId="0" fontId="7" fillId="0" borderId="0" xfId="0" applyFont="1" applyBorder="1" applyProtection="1">
      <protection hidden="1"/>
    </xf>
    <xf numFmtId="0" fontId="32" fillId="0" borderId="1" xfId="0" applyFont="1" applyBorder="1" applyProtection="1">
      <protection hidden="1"/>
    </xf>
    <xf numFmtId="0" fontId="32" fillId="0" borderId="0" xfId="0" applyFont="1" applyBorder="1" applyProtection="1">
      <protection hidden="1"/>
    </xf>
    <xf numFmtId="0" fontId="18" fillId="2" borderId="10" xfId="0" applyFont="1" applyFill="1" applyBorder="1" applyAlignment="1" applyProtection="1">
      <alignment horizontal="left"/>
      <protection hidden="1"/>
    </xf>
    <xf numFmtId="0" fontId="18" fillId="2" borderId="11" xfId="0" applyFont="1" applyFill="1" applyBorder="1" applyAlignment="1" applyProtection="1">
      <alignment horizontal="left"/>
      <protection hidden="1"/>
    </xf>
    <xf numFmtId="0" fontId="9" fillId="0" borderId="11" xfId="0" applyFont="1" applyFill="1" applyBorder="1" applyAlignment="1" applyProtection="1">
      <protection hidden="1"/>
    </xf>
    <xf numFmtId="164" fontId="9" fillId="0" borderId="11" xfId="0" applyNumberFormat="1" applyFont="1" applyFill="1" applyBorder="1" applyAlignment="1" applyProtection="1">
      <alignment horizontal="center"/>
      <protection hidden="1"/>
    </xf>
    <xf numFmtId="0" fontId="6" fillId="0" borderId="11" xfId="0" applyFont="1" applyFill="1" applyBorder="1" applyAlignment="1" applyProtection="1">
      <protection hidden="1"/>
    </xf>
    <xf numFmtId="0" fontId="8" fillId="4" borderId="11" xfId="0" applyFont="1" applyFill="1" applyBorder="1" applyAlignment="1" applyProtection="1">
      <alignment horizontal="center"/>
      <protection hidden="1"/>
    </xf>
    <xf numFmtId="0" fontId="25" fillId="0" borderId="12" xfId="0" applyFont="1" applyBorder="1" applyProtection="1">
      <protection hidden="1"/>
    </xf>
    <xf numFmtId="0" fontId="12" fillId="0" borderId="5" xfId="0" applyFont="1" applyBorder="1" applyAlignment="1" applyProtection="1">
      <alignment horizontal="centerContinuous"/>
      <protection hidden="1"/>
    </xf>
    <xf numFmtId="0" fontId="12" fillId="0" borderId="3" xfId="0" applyFont="1" applyBorder="1" applyAlignment="1" applyProtection="1">
      <alignment horizontal="centerContinuous"/>
      <protection hidden="1"/>
    </xf>
    <xf numFmtId="0" fontId="8" fillId="4" borderId="3" xfId="0" applyFont="1" applyFill="1" applyBorder="1" applyAlignment="1" applyProtection="1">
      <alignment horizontal="center"/>
      <protection hidden="1"/>
    </xf>
    <xf numFmtId="0" fontId="25" fillId="0" borderId="4" xfId="0" applyFont="1" applyBorder="1" applyProtection="1">
      <protection hidden="1"/>
    </xf>
    <xf numFmtId="0" fontId="13" fillId="0" borderId="0" xfId="0" applyFont="1" applyProtection="1">
      <protection hidden="1"/>
    </xf>
    <xf numFmtId="0" fontId="13" fillId="0" borderId="0" xfId="0" applyFont="1" applyAlignment="1" applyProtection="1">
      <alignment horizontal="right"/>
      <protection hidden="1"/>
    </xf>
    <xf numFmtId="0" fontId="0" fillId="0" borderId="1" xfId="0" applyFont="1" applyBorder="1" applyProtection="1">
      <protection hidden="1"/>
    </xf>
    <xf numFmtId="0" fontId="0" fillId="9" borderId="2" xfId="0" applyFont="1" applyFill="1" applyBorder="1" applyProtection="1">
      <protection hidden="1"/>
    </xf>
    <xf numFmtId="0" fontId="6" fillId="0" borderId="1" xfId="0" applyFont="1" applyBorder="1" applyAlignment="1" applyProtection="1">
      <alignment horizontal="center"/>
      <protection hidden="1"/>
    </xf>
    <xf numFmtId="0" fontId="9" fillId="2" borderId="5" xfId="0" applyFont="1" applyFill="1" applyBorder="1" applyAlignment="1" applyProtection="1">
      <protection hidden="1"/>
    </xf>
    <xf numFmtId="0" fontId="9" fillId="2" borderId="3" xfId="0" applyFont="1" applyFill="1" applyBorder="1" applyAlignment="1" applyProtection="1">
      <protection hidden="1"/>
    </xf>
    <xf numFmtId="0" fontId="0" fillId="0" borderId="3" xfId="0" applyFont="1" applyBorder="1" applyProtection="1">
      <protection hidden="1"/>
    </xf>
    <xf numFmtId="0" fontId="0" fillId="0" borderId="4" xfId="0" applyFont="1" applyBorder="1" applyProtection="1">
      <protection hidden="1"/>
    </xf>
    <xf numFmtId="164" fontId="9" fillId="0" borderId="4" xfId="0" applyNumberFormat="1" applyFont="1" applyFill="1" applyBorder="1" applyAlignment="1" applyProtection="1">
      <alignment horizontal="right"/>
      <protection hidden="1"/>
    </xf>
    <xf numFmtId="0" fontId="9" fillId="0" borderId="5" xfId="0" applyFont="1" applyBorder="1" applyAlignment="1" applyProtection="1">
      <protection hidden="1"/>
    </xf>
    <xf numFmtId="0" fontId="9" fillId="0" borderId="3" xfId="0" applyFont="1" applyBorder="1" applyAlignment="1" applyProtection="1">
      <protection hidden="1"/>
    </xf>
    <xf numFmtId="0" fontId="7" fillId="0" borderId="2" xfId="0" applyFont="1" applyBorder="1" applyProtection="1">
      <protection hidden="1"/>
    </xf>
    <xf numFmtId="9" fontId="0" fillId="0" borderId="2" xfId="0" applyNumberFormat="1" applyFont="1" applyBorder="1" applyProtection="1">
      <protection hidden="1"/>
    </xf>
    <xf numFmtId="0" fontId="9" fillId="0" borderId="5" xfId="0" applyFont="1" applyBorder="1" applyAlignment="1" applyProtection="1">
      <alignment horizontal="left"/>
      <protection hidden="1"/>
    </xf>
    <xf numFmtId="0" fontId="9" fillId="2" borderId="3" xfId="0" applyFont="1" applyFill="1" applyBorder="1" applyAlignment="1" applyProtection="1">
      <alignment horizontal="left"/>
      <protection hidden="1"/>
    </xf>
    <xf numFmtId="9" fontId="0" fillId="0" borderId="0" xfId="0" applyNumberFormat="1" applyFont="1" applyBorder="1" applyProtection="1">
      <protection hidden="1"/>
    </xf>
    <xf numFmtId="0" fontId="22" fillId="7" borderId="16" xfId="0" applyFont="1" applyFill="1" applyBorder="1" applyAlignment="1" applyProtection="1">
      <alignment vertical="center"/>
      <protection hidden="1"/>
    </xf>
    <xf numFmtId="0" fontId="25" fillId="0" borderId="39" xfId="0" applyFont="1" applyFill="1" applyBorder="1" applyProtection="1">
      <protection hidden="1"/>
    </xf>
    <xf numFmtId="0" fontId="25" fillId="0" borderId="34" xfId="0" applyFont="1" applyBorder="1" applyProtection="1">
      <protection hidden="1"/>
    </xf>
    <xf numFmtId="0" fontId="18" fillId="0" borderId="26" xfId="0" applyFont="1" applyFill="1" applyBorder="1" applyAlignment="1" applyProtection="1">
      <alignment horizontal="right" vertical="center" wrapText="1"/>
      <protection hidden="1"/>
    </xf>
    <xf numFmtId="0" fontId="16" fillId="9" borderId="2" xfId="0" applyFont="1" applyFill="1" applyBorder="1" applyAlignment="1" applyProtection="1">
      <protection hidden="1"/>
    </xf>
    <xf numFmtId="0" fontId="9" fillId="9" borderId="2" xfId="0" applyFont="1" applyFill="1" applyBorder="1" applyAlignment="1" applyProtection="1">
      <protection hidden="1"/>
    </xf>
    <xf numFmtId="0" fontId="0" fillId="9" borderId="0" xfId="0" applyFont="1" applyFill="1" applyProtection="1">
      <protection hidden="1"/>
    </xf>
    <xf numFmtId="0" fontId="0" fillId="0" borderId="0" xfId="0" applyFont="1" applyBorder="1" applyProtection="1">
      <protection hidden="1"/>
    </xf>
    <xf numFmtId="0" fontId="16" fillId="6" borderId="29" xfId="0" applyFont="1" applyFill="1" applyBorder="1" applyAlignment="1" applyProtection="1">
      <alignment vertical="center" wrapText="1"/>
      <protection locked="0" hidden="1"/>
    </xf>
    <xf numFmtId="0" fontId="0" fillId="0" borderId="0" xfId="0" applyFont="1" applyBorder="1" applyProtection="1">
      <protection hidden="1"/>
    </xf>
    <xf numFmtId="0" fontId="15" fillId="5" borderId="3" xfId="0" applyFont="1" applyFill="1" applyBorder="1" applyAlignment="1" applyProtection="1">
      <alignment horizontal="left"/>
      <protection hidden="1"/>
    </xf>
    <xf numFmtId="0" fontId="17" fillId="5" borderId="3" xfId="0" applyFont="1" applyFill="1" applyBorder="1" applyAlignment="1" applyProtection="1">
      <alignment horizontal="left"/>
      <protection hidden="1"/>
    </xf>
    <xf numFmtId="0" fontId="17" fillId="5" borderId="4" xfId="0" applyFont="1" applyFill="1" applyBorder="1" applyProtection="1">
      <protection hidden="1"/>
    </xf>
    <xf numFmtId="0" fontId="9" fillId="0" borderId="1" xfId="0" applyFont="1" applyBorder="1" applyAlignment="1" applyProtection="1">
      <alignment horizontal="centerContinuous"/>
      <protection hidden="1"/>
    </xf>
    <xf numFmtId="0" fontId="9" fillId="0" borderId="0" xfId="0" applyFont="1" applyBorder="1" applyAlignment="1" applyProtection="1">
      <alignment horizontal="centerContinuous"/>
      <protection hidden="1"/>
    </xf>
    <xf numFmtId="0" fontId="16" fillId="6" borderId="27" xfId="0" applyFont="1" applyFill="1" applyBorder="1" applyAlignment="1" applyProtection="1">
      <alignment vertical="center" wrapText="1"/>
      <protection locked="0" hidden="1"/>
    </xf>
    <xf numFmtId="0" fontId="24" fillId="2" borderId="0" xfId="0" applyFont="1" applyFill="1" applyBorder="1" applyAlignment="1" applyProtection="1">
      <alignment horizontal="center" vertical="center"/>
      <protection hidden="1"/>
    </xf>
    <xf numFmtId="0" fontId="18" fillId="0" borderId="41" xfId="0" applyFont="1" applyFill="1" applyBorder="1" applyAlignment="1" applyProtection="1">
      <alignment horizontal="right" vertical="center" wrapText="1"/>
      <protection hidden="1"/>
    </xf>
    <xf numFmtId="0" fontId="18" fillId="0" borderId="35" xfId="0" applyFont="1" applyFill="1" applyBorder="1" applyAlignment="1" applyProtection="1">
      <alignment horizontal="right" vertical="center" wrapText="1"/>
      <protection hidden="1"/>
    </xf>
    <xf numFmtId="0" fontId="0" fillId="0" borderId="0" xfId="0" applyFont="1" applyAlignment="1" applyProtection="1">
      <protection hidden="1"/>
    </xf>
    <xf numFmtId="0" fontId="38" fillId="5" borderId="5" xfId="0" applyFont="1" applyFill="1" applyBorder="1" applyProtection="1">
      <protection hidden="1"/>
    </xf>
    <xf numFmtId="0" fontId="16" fillId="11" borderId="26" xfId="0" applyFont="1" applyFill="1" applyBorder="1" applyAlignment="1" applyProtection="1">
      <alignment horizontal="left" vertical="center" wrapText="1"/>
      <protection hidden="1"/>
    </xf>
    <xf numFmtId="0" fontId="25" fillId="0" borderId="49" xfId="0" applyFont="1" applyBorder="1" applyProtection="1">
      <protection hidden="1"/>
    </xf>
    <xf numFmtId="0" fontId="25" fillId="0" borderId="39" xfId="0" applyFont="1" applyBorder="1" applyProtection="1">
      <protection hidden="1"/>
    </xf>
    <xf numFmtId="0" fontId="25" fillId="0" borderId="35" xfId="0" applyFont="1" applyBorder="1" applyProtection="1">
      <protection hidden="1"/>
    </xf>
    <xf numFmtId="0" fontId="16" fillId="6" borderId="24" xfId="0" applyFont="1" applyFill="1" applyBorder="1" applyAlignment="1" applyProtection="1">
      <alignment horizontal="left" vertical="center" wrapText="1"/>
      <protection locked="0" hidden="1"/>
    </xf>
    <xf numFmtId="0" fontId="41" fillId="0" borderId="2" xfId="0" applyFont="1" applyFill="1" applyBorder="1" applyAlignment="1" applyProtection="1">
      <protection hidden="1"/>
    </xf>
    <xf numFmtId="0" fontId="16" fillId="2" borderId="5" xfId="0" applyFont="1" applyFill="1" applyBorder="1" applyAlignment="1" applyProtection="1">
      <protection hidden="1"/>
    </xf>
    <xf numFmtId="0" fontId="16" fillId="2" borderId="3" xfId="0" applyFont="1" applyFill="1" applyBorder="1" applyAlignment="1" applyProtection="1">
      <protection hidden="1"/>
    </xf>
    <xf numFmtId="0" fontId="12" fillId="0" borderId="3" xfId="0" applyFont="1" applyBorder="1" applyAlignment="1" applyProtection="1">
      <alignment horizontal="center"/>
      <protection hidden="1"/>
    </xf>
    <xf numFmtId="0" fontId="0" fillId="0" borderId="0" xfId="0" applyFont="1" applyBorder="1" applyAlignment="1" applyProtection="1">
      <alignment horizontal="centerContinuous" wrapText="1"/>
      <protection hidden="1"/>
    </xf>
    <xf numFmtId="0" fontId="24" fillId="2" borderId="0" xfId="0" applyFont="1" applyFill="1" applyBorder="1" applyAlignment="1" applyProtection="1">
      <alignment horizontal="center" vertical="center" wrapText="1"/>
      <protection hidden="1"/>
    </xf>
    <xf numFmtId="0" fontId="10" fillId="4" borderId="0" xfId="0" applyFont="1" applyFill="1" applyBorder="1" applyAlignment="1" applyProtection="1">
      <alignment horizontal="left" wrapText="1"/>
      <protection hidden="1"/>
    </xf>
    <xf numFmtId="0" fontId="24" fillId="2" borderId="11" xfId="0" applyFont="1" applyFill="1" applyBorder="1" applyAlignment="1" applyProtection="1">
      <alignment horizontal="center" vertical="center" wrapText="1"/>
      <protection hidden="1"/>
    </xf>
    <xf numFmtId="0" fontId="29" fillId="7" borderId="32" xfId="0" applyFont="1" applyFill="1" applyBorder="1" applyAlignment="1" applyProtection="1">
      <alignment vertical="center" wrapText="1"/>
      <protection hidden="1"/>
    </xf>
    <xf numFmtId="0" fontId="22" fillId="0" borderId="32" xfId="0" applyFont="1" applyFill="1" applyBorder="1" applyAlignment="1" applyProtection="1">
      <alignment vertical="center" wrapText="1"/>
      <protection hidden="1"/>
    </xf>
    <xf numFmtId="0" fontId="18" fillId="10" borderId="24" xfId="0" applyFont="1" applyFill="1" applyBorder="1" applyAlignment="1" applyProtection="1">
      <alignment horizontal="left" vertical="center" wrapText="1"/>
      <protection hidden="1"/>
    </xf>
    <xf numFmtId="0" fontId="18" fillId="10" borderId="39" xfId="0" applyFont="1" applyFill="1" applyBorder="1" applyAlignment="1" applyProtection="1">
      <alignment horizontal="left" vertical="center" wrapText="1"/>
      <protection hidden="1"/>
    </xf>
    <xf numFmtId="0" fontId="13" fillId="0" borderId="44" xfId="0" applyFont="1" applyFill="1" applyBorder="1" applyAlignment="1" applyProtection="1">
      <alignment wrapText="1"/>
      <protection hidden="1"/>
    </xf>
    <xf numFmtId="0" fontId="18" fillId="10" borderId="41" xfId="0" applyFont="1" applyFill="1" applyBorder="1" applyAlignment="1" applyProtection="1">
      <alignment horizontal="left" vertical="center" wrapText="1"/>
      <protection hidden="1"/>
    </xf>
    <xf numFmtId="0" fontId="0" fillId="0" borderId="0" xfId="0" applyFont="1" applyAlignment="1" applyProtection="1">
      <alignment wrapText="1"/>
      <protection hidden="1"/>
    </xf>
    <xf numFmtId="0" fontId="0" fillId="0" borderId="0" xfId="0" applyFont="1" applyBorder="1" applyAlignment="1" applyProtection="1">
      <alignment wrapText="1"/>
      <protection hidden="1"/>
    </xf>
    <xf numFmtId="0" fontId="6" fillId="0" borderId="0" xfId="0" applyFont="1" applyAlignment="1" applyProtection="1">
      <alignment wrapText="1"/>
      <protection hidden="1"/>
    </xf>
    <xf numFmtId="0" fontId="11" fillId="3" borderId="2" xfId="0" applyFont="1" applyFill="1" applyBorder="1" applyAlignment="1" applyProtection="1">
      <alignment horizontal="center" wrapText="1"/>
      <protection hidden="1"/>
    </xf>
    <xf numFmtId="165" fontId="35" fillId="0" borderId="19" xfId="0" applyNumberFormat="1" applyFont="1" applyFill="1" applyBorder="1" applyAlignment="1" applyProtection="1">
      <alignment horizontal="right" vertical="center" wrapText="1"/>
      <protection hidden="1"/>
    </xf>
    <xf numFmtId="0" fontId="22" fillId="0" borderId="0" xfId="0" applyFont="1" applyFill="1" applyBorder="1" applyAlignment="1" applyProtection="1">
      <alignment vertical="center" wrapText="1"/>
      <protection hidden="1"/>
    </xf>
    <xf numFmtId="0" fontId="22" fillId="0" borderId="33" xfId="0" applyFont="1" applyFill="1" applyBorder="1" applyAlignment="1" applyProtection="1">
      <alignment vertical="center" wrapText="1"/>
      <protection hidden="1"/>
    </xf>
    <xf numFmtId="165" fontId="28" fillId="0" borderId="0" xfId="0" applyNumberFormat="1" applyFont="1" applyFill="1" applyBorder="1" applyAlignment="1" applyProtection="1">
      <alignment horizontal="right" vertical="center" wrapText="1"/>
      <protection hidden="1"/>
    </xf>
    <xf numFmtId="0" fontId="15" fillId="5" borderId="22" xfId="0" applyFont="1" applyFill="1" applyBorder="1" applyAlignment="1" applyProtection="1">
      <alignment vertical="center" wrapText="1"/>
      <protection hidden="1"/>
    </xf>
    <xf numFmtId="0" fontId="15" fillId="5" borderId="17" xfId="0" applyFont="1" applyFill="1" applyBorder="1" applyAlignment="1" applyProtection="1">
      <alignment vertical="center" wrapText="1"/>
      <protection hidden="1"/>
    </xf>
    <xf numFmtId="0" fontId="18" fillId="0" borderId="23" xfId="0" applyFont="1" applyBorder="1" applyAlignment="1" applyProtection="1">
      <alignment vertical="center" wrapText="1"/>
      <protection hidden="1"/>
    </xf>
    <xf numFmtId="165" fontId="26" fillId="6" borderId="25" xfId="0" applyNumberFormat="1" applyFont="1" applyFill="1" applyBorder="1" applyAlignment="1" applyProtection="1">
      <alignment horizontal="right" vertical="center" wrapText="1"/>
      <protection locked="0" hidden="1"/>
    </xf>
    <xf numFmtId="165" fontId="15" fillId="0" borderId="45" xfId="0" applyNumberFormat="1" applyFont="1" applyFill="1" applyBorder="1" applyAlignment="1" applyProtection="1">
      <alignment horizontal="right" vertical="center" wrapText="1"/>
      <protection hidden="1"/>
    </xf>
    <xf numFmtId="0" fontId="18" fillId="0" borderId="38" xfId="0" applyFont="1" applyBorder="1" applyAlignment="1" applyProtection="1">
      <alignment vertical="center" wrapText="1"/>
      <protection hidden="1"/>
    </xf>
    <xf numFmtId="0" fontId="18" fillId="0" borderId="38" xfId="0" applyFont="1" applyFill="1" applyBorder="1" applyAlignment="1" applyProtection="1">
      <alignment vertical="center" wrapText="1"/>
      <protection hidden="1"/>
    </xf>
    <xf numFmtId="165" fontId="26" fillId="6" borderId="5" xfId="0" applyNumberFormat="1" applyFont="1" applyFill="1" applyBorder="1" applyAlignment="1" applyProtection="1">
      <alignment horizontal="right" vertical="center" wrapText="1"/>
      <protection locked="0" hidden="1"/>
    </xf>
    <xf numFmtId="165" fontId="15" fillId="0" borderId="13" xfId="0" applyNumberFormat="1" applyFont="1" applyFill="1" applyBorder="1" applyAlignment="1" applyProtection="1">
      <alignment horizontal="right" vertical="center" wrapText="1"/>
      <protection hidden="1"/>
    </xf>
    <xf numFmtId="0" fontId="13" fillId="0" borderId="43" xfId="0" applyFont="1" applyFill="1" applyBorder="1" applyAlignment="1" applyProtection="1">
      <alignment wrapText="1"/>
      <protection hidden="1"/>
    </xf>
    <xf numFmtId="0" fontId="15" fillId="5" borderId="42" xfId="0" applyFont="1" applyFill="1" applyBorder="1" applyAlignment="1" applyProtection="1">
      <alignment vertical="center" wrapText="1"/>
      <protection hidden="1"/>
    </xf>
    <xf numFmtId="0" fontId="18" fillId="0" borderId="30" xfId="0" applyFont="1" applyBorder="1" applyAlignment="1" applyProtection="1">
      <alignment vertical="center" wrapText="1"/>
      <protection hidden="1"/>
    </xf>
    <xf numFmtId="165" fontId="30" fillId="6" borderId="38" xfId="0" applyNumberFormat="1" applyFont="1" applyFill="1" applyBorder="1" applyAlignment="1" applyProtection="1">
      <alignment horizontal="right" vertical="center" wrapText="1"/>
      <protection locked="0" hidden="1"/>
    </xf>
    <xf numFmtId="165" fontId="30" fillId="6" borderId="25" xfId="0" applyNumberFormat="1" applyFont="1" applyFill="1" applyBorder="1" applyAlignment="1" applyProtection="1">
      <alignment horizontal="right" vertical="center" wrapText="1"/>
      <protection locked="0" hidden="1"/>
    </xf>
    <xf numFmtId="165" fontId="30" fillId="6" borderId="36" xfId="0" applyNumberFormat="1" applyFont="1" applyFill="1" applyBorder="1" applyAlignment="1" applyProtection="1">
      <alignment horizontal="right" vertical="center" wrapText="1"/>
      <protection locked="0" hidden="1"/>
    </xf>
    <xf numFmtId="0" fontId="0" fillId="0" borderId="0" xfId="0" applyFont="1" applyBorder="1" applyProtection="1">
      <protection hidden="1"/>
    </xf>
    <xf numFmtId="0" fontId="15" fillId="2" borderId="1" xfId="0" applyFont="1" applyFill="1" applyBorder="1" applyAlignment="1" applyProtection="1">
      <alignment horizontal="center"/>
      <protection hidden="1"/>
    </xf>
    <xf numFmtId="0" fontId="38" fillId="5" borderId="5" xfId="0" applyFont="1" applyFill="1" applyBorder="1" applyAlignment="1" applyProtection="1">
      <protection hidden="1"/>
    </xf>
    <xf numFmtId="0" fontId="38" fillId="5" borderId="3" xfId="0" applyFont="1" applyFill="1" applyBorder="1" applyAlignment="1" applyProtection="1">
      <protection hidden="1"/>
    </xf>
    <xf numFmtId="0" fontId="38" fillId="5" borderId="4" xfId="0" applyFont="1" applyFill="1" applyBorder="1" applyAlignment="1" applyProtection="1">
      <protection hidden="1"/>
    </xf>
    <xf numFmtId="0" fontId="16" fillId="6" borderId="24" xfId="0" applyFont="1" applyFill="1" applyBorder="1" applyAlignment="1" applyProtection="1">
      <alignment horizontal="left" wrapText="1"/>
      <protection locked="0" hidden="1"/>
    </xf>
    <xf numFmtId="0" fontId="16" fillId="6" borderId="3" xfId="0" applyFont="1" applyFill="1" applyBorder="1" applyAlignment="1" applyProtection="1">
      <alignment horizontal="left" wrapText="1"/>
      <protection locked="0" hidden="1"/>
    </xf>
    <xf numFmtId="0" fontId="16" fillId="6" borderId="4" xfId="0" applyFont="1" applyFill="1" applyBorder="1" applyAlignment="1" applyProtection="1">
      <alignment horizontal="left" wrapText="1"/>
      <protection locked="0" hidden="1"/>
    </xf>
    <xf numFmtId="0" fontId="36" fillId="8" borderId="5" xfId="1" applyFont="1" applyFill="1" applyBorder="1" applyAlignment="1" applyProtection="1">
      <alignment horizontal="center" vertical="center"/>
      <protection hidden="1"/>
    </xf>
    <xf numFmtId="0" fontId="36" fillId="8" borderId="3" xfId="1" applyFont="1" applyFill="1" applyBorder="1" applyAlignment="1" applyProtection="1">
      <alignment horizontal="center" vertical="center"/>
      <protection hidden="1"/>
    </xf>
    <xf numFmtId="0" fontId="36" fillId="8" borderId="4" xfId="1" applyFont="1" applyFill="1" applyBorder="1" applyAlignment="1" applyProtection="1">
      <alignment horizontal="center" vertical="center"/>
      <protection hidden="1"/>
    </xf>
    <xf numFmtId="0" fontId="16" fillId="6" borderId="5" xfId="0" applyFont="1" applyFill="1" applyBorder="1" applyAlignment="1" applyProtection="1">
      <alignment horizontal="left" vertical="center" wrapText="1"/>
      <protection locked="0" hidden="1"/>
    </xf>
    <xf numFmtId="0" fontId="16" fillId="6" borderId="3" xfId="0" applyFont="1" applyFill="1" applyBorder="1" applyAlignment="1" applyProtection="1">
      <alignment horizontal="left" vertical="center" wrapText="1"/>
      <protection locked="0" hidden="1"/>
    </xf>
    <xf numFmtId="0" fontId="16" fillId="6" borderId="4" xfId="0" applyFont="1" applyFill="1" applyBorder="1" applyAlignment="1" applyProtection="1">
      <alignment horizontal="left" vertical="center" wrapText="1"/>
      <protection locked="0" hidden="1"/>
    </xf>
    <xf numFmtId="0" fontId="16" fillId="6" borderId="15" xfId="0" applyFont="1" applyFill="1" applyBorder="1" applyAlignment="1" applyProtection="1">
      <alignment horizontal="left" vertical="center" wrapText="1"/>
      <protection locked="0" hidden="1"/>
    </xf>
    <xf numFmtId="0" fontId="16" fillId="6" borderId="13" xfId="0" applyFont="1" applyFill="1" applyBorder="1" applyAlignment="1" applyProtection="1">
      <alignment horizontal="left" vertical="center" wrapText="1"/>
      <protection locked="0" hidden="1"/>
    </xf>
    <xf numFmtId="0" fontId="16" fillId="6" borderId="14" xfId="0" applyFont="1" applyFill="1" applyBorder="1" applyAlignment="1" applyProtection="1">
      <alignment horizontal="left" vertical="center" wrapText="1"/>
      <protection locked="0" hidden="1"/>
    </xf>
    <xf numFmtId="0" fontId="29" fillId="7" borderId="19" xfId="0" applyFont="1" applyFill="1" applyBorder="1" applyAlignment="1" applyProtection="1">
      <alignment vertical="center" wrapText="1"/>
      <protection hidden="1"/>
    </xf>
    <xf numFmtId="0" fontId="29" fillId="7" borderId="20" xfId="0" applyFont="1" applyFill="1" applyBorder="1" applyAlignment="1" applyProtection="1">
      <alignment vertical="center" wrapText="1"/>
      <protection hidden="1"/>
    </xf>
    <xf numFmtId="0" fontId="29" fillId="7" borderId="21" xfId="0" applyFont="1" applyFill="1" applyBorder="1" applyAlignment="1" applyProtection="1">
      <alignment vertical="center" wrapText="1"/>
      <protection hidden="1"/>
    </xf>
    <xf numFmtId="0" fontId="16" fillId="6" borderId="24" xfId="0" applyFont="1" applyFill="1" applyBorder="1" applyAlignment="1" applyProtection="1">
      <alignment horizontal="left" vertical="center" wrapText="1"/>
      <protection locked="0" hidden="1"/>
    </xf>
    <xf numFmtId="0" fontId="19" fillId="0" borderId="28" xfId="0" applyFont="1" applyBorder="1" applyAlignment="1" applyProtection="1">
      <alignment horizontal="left" wrapText="1"/>
      <protection hidden="1"/>
    </xf>
    <xf numFmtId="0" fontId="19" fillId="0" borderId="17" xfId="0" applyFont="1" applyBorder="1" applyAlignment="1" applyProtection="1">
      <alignment horizontal="left" wrapText="1"/>
      <protection hidden="1"/>
    </xf>
    <xf numFmtId="0" fontId="19" fillId="0" borderId="31" xfId="0" applyFont="1" applyBorder="1" applyAlignment="1" applyProtection="1">
      <alignment horizontal="left" wrapText="1"/>
      <protection hidden="1"/>
    </xf>
    <xf numFmtId="0" fontId="14" fillId="6" borderId="28" xfId="0" applyFont="1" applyFill="1" applyBorder="1" applyAlignment="1" applyProtection="1">
      <alignment horizontal="left" wrapText="1"/>
      <protection locked="0" hidden="1"/>
    </xf>
    <xf numFmtId="0" fontId="14" fillId="6" borderId="31" xfId="0" applyFont="1" applyFill="1" applyBorder="1" applyAlignment="1" applyProtection="1">
      <alignment horizontal="left" wrapText="1"/>
      <protection locked="0" hidden="1"/>
    </xf>
    <xf numFmtId="0" fontId="38" fillId="5" borderId="37" xfId="0" applyFont="1" applyFill="1" applyBorder="1" applyAlignment="1" applyProtection="1">
      <alignment horizontal="left" vertical="center"/>
      <protection hidden="1"/>
    </xf>
    <xf numFmtId="0" fontId="38" fillId="5" borderId="33" xfId="0" applyFont="1" applyFill="1" applyBorder="1" applyAlignment="1" applyProtection="1">
      <alignment horizontal="left" vertical="center"/>
      <protection hidden="1"/>
    </xf>
    <xf numFmtId="0" fontId="38" fillId="5" borderId="30" xfId="0" applyFont="1" applyFill="1" applyBorder="1" applyAlignment="1" applyProtection="1">
      <alignment horizontal="left" vertical="center"/>
      <protection hidden="1"/>
    </xf>
    <xf numFmtId="0" fontId="16" fillId="0" borderId="5" xfId="0" applyFont="1" applyBorder="1" applyAlignment="1" applyProtection="1">
      <alignment horizontal="left"/>
      <protection hidden="1"/>
    </xf>
    <xf numFmtId="0" fontId="16" fillId="0" borderId="3" xfId="0" applyFont="1" applyBorder="1" applyAlignment="1" applyProtection="1">
      <alignment horizontal="left"/>
      <protection hidden="1"/>
    </xf>
    <xf numFmtId="0" fontId="16" fillId="0" borderId="4" xfId="0" applyFont="1" applyBorder="1" applyAlignment="1" applyProtection="1">
      <alignment horizontal="left"/>
      <protection hidden="1"/>
    </xf>
    <xf numFmtId="164" fontId="16" fillId="0" borderId="5" xfId="0" applyNumberFormat="1" applyFont="1" applyFill="1" applyBorder="1" applyAlignment="1" applyProtection="1">
      <alignment horizontal="right"/>
      <protection hidden="1"/>
    </xf>
    <xf numFmtId="164" fontId="16" fillId="0" borderId="4" xfId="0" applyNumberFormat="1" applyFont="1" applyFill="1" applyBorder="1" applyAlignment="1" applyProtection="1">
      <alignment horizontal="right"/>
      <protection hidden="1"/>
    </xf>
    <xf numFmtId="0" fontId="9" fillId="2" borderId="5" xfId="0" applyFont="1" applyFill="1" applyBorder="1" applyAlignment="1" applyProtection="1">
      <alignment horizontal="left"/>
      <protection hidden="1"/>
    </xf>
    <xf numFmtId="0" fontId="9" fillId="2" borderId="3" xfId="0" applyFont="1" applyFill="1" applyBorder="1" applyAlignment="1" applyProtection="1">
      <alignment horizontal="left"/>
      <protection hidden="1"/>
    </xf>
    <xf numFmtId="0" fontId="9" fillId="2" borderId="4" xfId="0" applyFont="1" applyFill="1" applyBorder="1" applyAlignment="1" applyProtection="1">
      <alignment horizontal="left"/>
      <protection hidden="1"/>
    </xf>
    <xf numFmtId="0" fontId="18" fillId="11" borderId="26" xfId="0" applyFont="1" applyFill="1" applyBorder="1" applyAlignment="1" applyProtection="1">
      <alignment horizontal="right" vertical="center" wrapText="1"/>
      <protection hidden="1"/>
    </xf>
    <xf numFmtId="0" fontId="18" fillId="11" borderId="13" xfId="0" applyFont="1" applyFill="1" applyBorder="1" applyAlignment="1" applyProtection="1">
      <alignment horizontal="right" vertical="center" wrapText="1"/>
      <protection hidden="1"/>
    </xf>
    <xf numFmtId="0" fontId="18" fillId="11" borderId="14" xfId="0" applyFont="1" applyFill="1" applyBorder="1" applyAlignment="1" applyProtection="1">
      <alignment horizontal="right" vertical="center" wrapText="1"/>
      <protection hidden="1"/>
    </xf>
    <xf numFmtId="0" fontId="15" fillId="5" borderId="22" xfId="0" applyFont="1" applyFill="1" applyBorder="1" applyAlignment="1" applyProtection="1">
      <alignment wrapText="1"/>
      <protection hidden="1"/>
    </xf>
    <xf numFmtId="0" fontId="15" fillId="5" borderId="17" xfId="0" applyFont="1" applyFill="1" applyBorder="1" applyAlignment="1" applyProtection="1">
      <alignment wrapText="1"/>
      <protection hidden="1"/>
    </xf>
    <xf numFmtId="0" fontId="15" fillId="5" borderId="31" xfId="0" applyFont="1" applyFill="1" applyBorder="1" applyAlignment="1" applyProtection="1">
      <alignment wrapText="1"/>
      <protection hidden="1"/>
    </xf>
    <xf numFmtId="0" fontId="16" fillId="6" borderId="24" xfId="0" applyFont="1" applyFill="1" applyBorder="1" applyAlignment="1" applyProtection="1">
      <alignment vertical="center" wrapText="1"/>
      <protection locked="0" hidden="1"/>
    </xf>
    <xf numFmtId="0" fontId="16" fillId="6" borderId="3" xfId="0" applyFont="1" applyFill="1" applyBorder="1" applyAlignment="1" applyProtection="1">
      <alignment vertical="center" wrapText="1"/>
      <protection locked="0" hidden="1"/>
    </xf>
    <xf numFmtId="0" fontId="16" fillId="6" borderId="4" xfId="0" applyFont="1" applyFill="1" applyBorder="1" applyAlignment="1" applyProtection="1">
      <alignment vertical="center" wrapText="1"/>
      <protection locked="0" hidden="1"/>
    </xf>
    <xf numFmtId="0" fontId="15" fillId="5" borderId="22" xfId="0" applyFont="1" applyFill="1" applyBorder="1" applyAlignment="1" applyProtection="1">
      <alignment vertical="center" wrapText="1"/>
      <protection hidden="1"/>
    </xf>
    <xf numFmtId="0" fontId="15" fillId="5" borderId="17" xfId="0" applyFont="1" applyFill="1" applyBorder="1" applyAlignment="1" applyProtection="1">
      <alignment vertical="center" wrapText="1"/>
      <protection hidden="1"/>
    </xf>
    <xf numFmtId="0" fontId="15" fillId="5" borderId="31" xfId="0" applyFont="1" applyFill="1" applyBorder="1" applyAlignment="1" applyProtection="1">
      <alignment vertical="center" wrapText="1"/>
      <protection hidden="1"/>
    </xf>
    <xf numFmtId="0" fontId="0" fillId="0" borderId="0" xfId="0" applyFont="1" applyBorder="1" applyAlignment="1" applyProtection="1">
      <alignment wrapText="1"/>
      <protection hidden="1"/>
    </xf>
    <xf numFmtId="0" fontId="3" fillId="8" borderId="5" xfId="1" applyFont="1" applyFill="1" applyBorder="1" applyAlignment="1" applyProtection="1">
      <alignment horizontal="center" vertical="center"/>
      <protection hidden="1"/>
    </xf>
    <xf numFmtId="0" fontId="3" fillId="8" borderId="3" xfId="1" applyFont="1" applyFill="1" applyBorder="1" applyAlignment="1" applyProtection="1">
      <alignment horizontal="center" vertical="center"/>
      <protection hidden="1"/>
    </xf>
    <xf numFmtId="0" fontId="3" fillId="8" borderId="4" xfId="1" applyFont="1" applyFill="1" applyBorder="1" applyAlignment="1" applyProtection="1">
      <alignment horizontal="center" vertical="center"/>
      <protection hidden="1"/>
    </xf>
    <xf numFmtId="0" fontId="13" fillId="0" borderId="20" xfId="0" applyFont="1" applyFill="1" applyBorder="1" applyAlignment="1" applyProtection="1">
      <alignment horizontal="center" wrapText="1"/>
      <protection hidden="1"/>
    </xf>
    <xf numFmtId="0" fontId="15" fillId="5" borderId="48" xfId="0" applyFont="1" applyFill="1" applyBorder="1" applyAlignment="1" applyProtection="1">
      <alignment vertical="center" wrapText="1"/>
      <protection hidden="1"/>
    </xf>
    <xf numFmtId="0" fontId="15" fillId="5" borderId="33" xfId="0" applyFont="1" applyFill="1" applyBorder="1" applyAlignment="1" applyProtection="1">
      <alignment vertical="center" wrapText="1"/>
      <protection hidden="1"/>
    </xf>
    <xf numFmtId="0" fontId="16" fillId="6" borderId="28" xfId="0" applyFont="1" applyFill="1" applyBorder="1" applyAlignment="1" applyProtection="1">
      <alignment horizontal="left" vertical="center" wrapText="1"/>
      <protection locked="0" hidden="1"/>
    </xf>
    <xf numFmtId="0" fontId="16" fillId="6" borderId="17" xfId="0" applyFont="1" applyFill="1" applyBorder="1" applyAlignment="1" applyProtection="1">
      <alignment horizontal="left" vertical="center" wrapText="1"/>
      <protection locked="0" hidden="1"/>
    </xf>
    <xf numFmtId="0" fontId="16" fillId="6" borderId="31" xfId="0" applyFont="1" applyFill="1" applyBorder="1" applyAlignment="1" applyProtection="1">
      <alignment horizontal="left" vertical="center" wrapText="1"/>
      <protection locked="0" hidden="1"/>
    </xf>
    <xf numFmtId="0" fontId="20" fillId="0" borderId="0" xfId="0" applyFont="1" applyBorder="1" applyAlignment="1" applyProtection="1">
      <alignment horizontal="center" wrapText="1"/>
      <protection hidden="1"/>
    </xf>
    <xf numFmtId="0" fontId="33" fillId="0" borderId="6" xfId="0" applyFont="1" applyBorder="1" applyAlignment="1" applyProtection="1">
      <alignment horizontal="left" vertical="top" wrapText="1"/>
      <protection hidden="1"/>
    </xf>
    <xf numFmtId="0" fontId="2" fillId="0" borderId="7" xfId="0" applyFont="1" applyBorder="1" applyAlignment="1" applyProtection="1">
      <alignment horizontal="left" vertical="top"/>
      <protection hidden="1"/>
    </xf>
    <xf numFmtId="0" fontId="2" fillId="0" borderId="8" xfId="0" applyFont="1" applyBorder="1" applyAlignment="1" applyProtection="1">
      <alignment horizontal="left" vertical="top"/>
      <protection hidden="1"/>
    </xf>
    <xf numFmtId="0" fontId="43" fillId="0" borderId="1" xfId="1" applyFont="1" applyBorder="1" applyAlignment="1" applyProtection="1">
      <alignment horizontal="left" vertical="center" wrapText="1"/>
      <protection hidden="1"/>
    </xf>
    <xf numFmtId="0" fontId="44" fillId="0" borderId="0" xfId="1" applyFont="1" applyBorder="1" applyAlignment="1" applyProtection="1">
      <alignment horizontal="left" vertical="center"/>
      <protection hidden="1"/>
    </xf>
    <xf numFmtId="0" fontId="44" fillId="0" borderId="9" xfId="1" applyFont="1" applyBorder="1" applyAlignment="1" applyProtection="1">
      <alignment horizontal="left" vertical="center"/>
      <protection hidden="1"/>
    </xf>
    <xf numFmtId="0" fontId="34" fillId="0" borderId="10" xfId="0" applyFont="1" applyBorder="1" applyAlignment="1" applyProtection="1">
      <alignment horizontal="left" vertical="top" wrapText="1"/>
      <protection hidden="1"/>
    </xf>
    <xf numFmtId="0" fontId="2" fillId="0" borderId="11" xfId="0" applyFont="1" applyBorder="1" applyAlignment="1" applyProtection="1">
      <alignment horizontal="left" vertical="top"/>
      <protection hidden="1"/>
    </xf>
    <xf numFmtId="0" fontId="2" fillId="0" borderId="12" xfId="0" applyFont="1" applyBorder="1" applyAlignment="1" applyProtection="1">
      <alignment horizontal="left" vertical="top"/>
      <protection hidden="1"/>
    </xf>
    <xf numFmtId="0" fontId="38" fillId="5" borderId="5" xfId="0" applyFont="1" applyFill="1" applyBorder="1" applyAlignment="1" applyProtection="1">
      <alignment horizontal="left"/>
      <protection hidden="1"/>
    </xf>
    <xf numFmtId="0" fontId="38" fillId="5" borderId="3" xfId="0" applyFont="1" applyFill="1" applyBorder="1" applyAlignment="1" applyProtection="1">
      <alignment horizontal="left"/>
      <protection hidden="1"/>
    </xf>
    <xf numFmtId="0" fontId="5" fillId="0" borderId="1" xfId="0" applyFont="1" applyFill="1" applyBorder="1" applyProtection="1">
      <protection hidden="1"/>
    </xf>
    <xf numFmtId="0" fontId="5" fillId="0" borderId="0" xfId="0" applyFont="1" applyFill="1" applyBorder="1" applyProtection="1">
      <protection hidden="1"/>
    </xf>
    <xf numFmtId="0" fontId="5" fillId="6" borderId="5" xfId="0" applyFont="1" applyFill="1" applyBorder="1" applyAlignment="1" applyProtection="1">
      <alignment horizontal="center"/>
      <protection locked="0" hidden="1"/>
    </xf>
    <xf numFmtId="0" fontId="5" fillId="6" borderId="3" xfId="0" applyFont="1" applyFill="1" applyBorder="1" applyAlignment="1" applyProtection="1">
      <alignment horizontal="center"/>
      <protection locked="0" hidden="1"/>
    </xf>
    <xf numFmtId="0" fontId="5" fillId="6" borderId="4" xfId="0" applyFont="1" applyFill="1" applyBorder="1" applyAlignment="1" applyProtection="1">
      <alignment horizontal="center"/>
      <protection locked="0" hidden="1"/>
    </xf>
    <xf numFmtId="0" fontId="15" fillId="2" borderId="1" xfId="0" applyFont="1" applyFill="1" applyBorder="1" applyAlignment="1" applyProtection="1">
      <alignment horizontal="left"/>
      <protection hidden="1"/>
    </xf>
    <xf numFmtId="0" fontId="15" fillId="2" borderId="0" xfId="0" applyFont="1" applyFill="1" applyBorder="1" applyAlignment="1" applyProtection="1">
      <alignment horizontal="left"/>
      <protection hidden="1"/>
    </xf>
    <xf numFmtId="164" fontId="5" fillId="6" borderId="5" xfId="0" applyNumberFormat="1" applyFont="1" applyFill="1" applyBorder="1" applyAlignment="1" applyProtection="1">
      <alignment horizontal="center"/>
      <protection locked="0" hidden="1"/>
    </xf>
    <xf numFmtId="164" fontId="5" fillId="6" borderId="3" xfId="0" applyNumberFormat="1" applyFont="1" applyFill="1" applyBorder="1" applyAlignment="1" applyProtection="1">
      <alignment horizontal="center"/>
      <protection locked="0" hidden="1"/>
    </xf>
    <xf numFmtId="164" fontId="5" fillId="6" borderId="4" xfId="0" applyNumberFormat="1" applyFont="1" applyFill="1" applyBorder="1" applyAlignment="1" applyProtection="1">
      <alignment horizontal="center"/>
      <protection locked="0" hidden="1"/>
    </xf>
    <xf numFmtId="0" fontId="5" fillId="12" borderId="46" xfId="0" applyFont="1" applyFill="1" applyBorder="1" applyAlignment="1" applyProtection="1">
      <alignment horizontal="left"/>
      <protection locked="0" hidden="1"/>
    </xf>
    <xf numFmtId="0" fontId="5" fillId="12" borderId="20" xfId="0" applyFont="1" applyFill="1" applyBorder="1" applyAlignment="1" applyProtection="1">
      <alignment horizontal="left"/>
      <protection locked="0" hidden="1"/>
    </xf>
    <xf numFmtId="0" fontId="5" fillId="12" borderId="21" xfId="0" applyFont="1" applyFill="1" applyBorder="1" applyAlignment="1" applyProtection="1">
      <alignment horizontal="left"/>
      <protection locked="0" hidden="1"/>
    </xf>
    <xf numFmtId="0" fontId="38" fillId="5" borderId="5" xfId="0" applyFont="1" applyFill="1" applyBorder="1" applyAlignment="1" applyProtection="1">
      <alignment horizontal="left" vertical="center"/>
      <protection hidden="1"/>
    </xf>
    <xf numFmtId="0" fontId="38" fillId="5" borderId="3" xfId="0" applyFont="1" applyFill="1" applyBorder="1" applyAlignment="1" applyProtection="1">
      <alignment horizontal="left" vertical="center"/>
      <protection hidden="1"/>
    </xf>
    <xf numFmtId="0" fontId="38" fillId="5" borderId="4" xfId="0" applyFont="1" applyFill="1" applyBorder="1" applyAlignment="1" applyProtection="1">
      <alignment horizontal="left" vertical="center"/>
      <protection hidden="1"/>
    </xf>
    <xf numFmtId="0" fontId="40" fillId="4" borderId="5" xfId="0" applyFont="1" applyFill="1" applyBorder="1" applyAlignment="1" applyProtection="1">
      <alignment horizontal="center"/>
      <protection hidden="1"/>
    </xf>
    <xf numFmtId="0" fontId="40" fillId="4" borderId="3" xfId="0" applyFont="1" applyFill="1" applyBorder="1" applyAlignment="1" applyProtection="1">
      <alignment horizontal="center"/>
      <protection hidden="1"/>
    </xf>
    <xf numFmtId="0" fontId="40" fillId="4" borderId="4" xfId="0" applyFont="1" applyFill="1" applyBorder="1" applyAlignment="1" applyProtection="1">
      <alignment horizontal="center"/>
      <protection hidden="1"/>
    </xf>
    <xf numFmtId="0" fontId="21" fillId="7" borderId="6" xfId="0" applyFont="1" applyFill="1" applyBorder="1" applyAlignment="1" applyProtection="1">
      <alignment horizontal="left"/>
      <protection hidden="1"/>
    </xf>
    <xf numFmtId="0" fontId="21" fillId="7" borderId="7" xfId="0" applyFont="1" applyFill="1" applyBorder="1" applyAlignment="1" applyProtection="1">
      <alignment horizontal="left"/>
      <protection hidden="1"/>
    </xf>
    <xf numFmtId="0" fontId="21" fillId="7" borderId="18" xfId="0" applyFont="1" applyFill="1" applyBorder="1" applyAlignment="1" applyProtection="1">
      <alignment horizontal="left"/>
      <protection hidden="1"/>
    </xf>
    <xf numFmtId="164" fontId="5" fillId="0" borderId="19" xfId="0" applyNumberFormat="1" applyFont="1" applyBorder="1" applyAlignment="1" applyProtection="1">
      <alignment horizontal="right" vertical="center"/>
      <protection hidden="1"/>
    </xf>
    <xf numFmtId="164" fontId="5" fillId="0" borderId="21" xfId="0" applyNumberFormat="1" applyFont="1" applyBorder="1" applyAlignment="1" applyProtection="1">
      <alignment horizontal="right" vertical="center"/>
      <protection hidden="1"/>
    </xf>
    <xf numFmtId="0" fontId="15" fillId="6" borderId="5" xfId="0" applyFont="1" applyFill="1" applyBorder="1" applyAlignment="1" applyProtection="1">
      <alignment horizontal="left"/>
      <protection locked="0" hidden="1"/>
    </xf>
    <xf numFmtId="0" fontId="15" fillId="6" borderId="3" xfId="0" applyFont="1" applyFill="1" applyBorder="1" applyAlignment="1" applyProtection="1">
      <alignment horizontal="left"/>
      <protection locked="0" hidden="1"/>
    </xf>
    <xf numFmtId="0" fontId="15" fillId="6" borderId="4" xfId="0" applyFont="1" applyFill="1" applyBorder="1" applyAlignment="1" applyProtection="1">
      <alignment horizontal="left"/>
      <protection locked="0" hidden="1"/>
    </xf>
    <xf numFmtId="0" fontId="41" fillId="6" borderId="5" xfId="0" applyFont="1" applyFill="1" applyBorder="1" applyAlignment="1" applyProtection="1">
      <alignment horizontal="left"/>
      <protection locked="0" hidden="1"/>
    </xf>
    <xf numFmtId="0" fontId="41" fillId="6" borderId="3" xfId="0" applyFont="1" applyFill="1" applyBorder="1" applyAlignment="1" applyProtection="1">
      <alignment horizontal="left"/>
      <protection locked="0" hidden="1"/>
    </xf>
    <xf numFmtId="0" fontId="41" fillId="6" borderId="4" xfId="0" applyFont="1" applyFill="1" applyBorder="1" applyAlignment="1" applyProtection="1">
      <alignment horizontal="left"/>
      <protection locked="0" hidden="1"/>
    </xf>
    <xf numFmtId="0" fontId="14" fillId="6" borderId="5" xfId="0" applyFont="1" applyFill="1" applyBorder="1" applyAlignment="1" applyProtection="1">
      <alignment horizontal="center"/>
      <protection locked="0" hidden="1"/>
    </xf>
    <xf numFmtId="0" fontId="14" fillId="6" borderId="4" xfId="0" applyFont="1" applyFill="1" applyBorder="1" applyAlignment="1" applyProtection="1">
      <alignment horizontal="center"/>
      <protection locked="0" hidden="1"/>
    </xf>
    <xf numFmtId="164" fontId="16" fillId="0" borderId="15" xfId="0" applyNumberFormat="1" applyFont="1" applyFill="1" applyBorder="1" applyAlignment="1" applyProtection="1">
      <alignment horizontal="right"/>
      <protection hidden="1"/>
    </xf>
    <xf numFmtId="164" fontId="16" fillId="0" borderId="14" xfId="0" applyNumberFormat="1" applyFont="1" applyFill="1" applyBorder="1" applyAlignment="1" applyProtection="1">
      <alignment horizontal="right"/>
      <protection hidden="1"/>
    </xf>
    <xf numFmtId="0" fontId="9" fillId="2" borderId="2" xfId="0" applyFont="1" applyFill="1" applyBorder="1" applyAlignment="1" applyProtection="1">
      <alignment horizontal="left"/>
      <protection hidden="1"/>
    </xf>
    <xf numFmtId="0" fontId="14" fillId="2" borderId="10" xfId="0" applyFont="1" applyFill="1" applyBorder="1" applyAlignment="1" applyProtection="1">
      <alignment horizontal="center"/>
      <protection hidden="1"/>
    </xf>
    <xf numFmtId="0" fontId="14" fillId="2" borderId="12" xfId="0" applyFont="1" applyFill="1" applyBorder="1" applyAlignment="1" applyProtection="1">
      <alignment horizontal="center"/>
      <protection hidden="1"/>
    </xf>
    <xf numFmtId="164" fontId="9" fillId="0" borderId="5" xfId="0" applyNumberFormat="1" applyFont="1" applyFill="1" applyBorder="1" applyAlignment="1" applyProtection="1">
      <alignment horizontal="center" vertical="top"/>
      <protection hidden="1"/>
    </xf>
    <xf numFmtId="164" fontId="9" fillId="0" borderId="4" xfId="0" applyNumberFormat="1" applyFont="1" applyFill="1" applyBorder="1" applyAlignment="1" applyProtection="1">
      <alignment horizontal="center" vertical="top"/>
      <protection hidden="1"/>
    </xf>
    <xf numFmtId="0" fontId="15" fillId="12" borderId="19" xfId="0" applyFont="1" applyFill="1" applyBorder="1" applyAlignment="1" applyProtection="1">
      <alignment horizontal="left" wrapText="1"/>
      <protection hidden="1"/>
    </xf>
    <xf numFmtId="0" fontId="15" fillId="12" borderId="20" xfId="0" applyFont="1" applyFill="1" applyBorder="1" applyAlignment="1" applyProtection="1">
      <alignment horizontal="left" wrapText="1"/>
      <protection hidden="1"/>
    </xf>
    <xf numFmtId="0" fontId="15" fillId="12" borderId="47" xfId="0" applyFont="1" applyFill="1" applyBorder="1" applyAlignment="1" applyProtection="1">
      <alignment horizontal="left" wrapText="1"/>
      <protection hidden="1"/>
    </xf>
    <xf numFmtId="0" fontId="23" fillId="0" borderId="0" xfId="0" applyFont="1" applyBorder="1" applyAlignment="1" applyProtection="1">
      <alignment horizontal="center"/>
      <protection hidden="1"/>
    </xf>
    <xf numFmtId="0" fontId="15" fillId="9" borderId="5" xfId="0" applyFont="1" applyFill="1" applyBorder="1" applyAlignment="1" applyProtection="1">
      <alignment horizontal="center" wrapText="1"/>
      <protection hidden="1"/>
    </xf>
    <xf numFmtId="0" fontId="15" fillId="9" borderId="3" xfId="0" applyFont="1" applyFill="1" applyBorder="1" applyAlignment="1" applyProtection="1">
      <alignment horizontal="center" wrapText="1"/>
      <protection hidden="1"/>
    </xf>
    <xf numFmtId="0" fontId="15" fillId="9" borderId="4" xfId="0" applyFont="1" applyFill="1" applyBorder="1" applyAlignment="1" applyProtection="1">
      <alignment horizontal="center" wrapText="1"/>
      <protection hidden="1"/>
    </xf>
    <xf numFmtId="164" fontId="5" fillId="4" borderId="5" xfId="0" applyNumberFormat="1" applyFont="1" applyFill="1" applyBorder="1" applyAlignment="1" applyProtection="1">
      <alignment horizontal="center"/>
      <protection hidden="1"/>
    </xf>
    <xf numFmtId="164" fontId="5" fillId="4" borderId="3" xfId="0" applyNumberFormat="1" applyFont="1" applyFill="1" applyBorder="1" applyAlignment="1" applyProtection="1">
      <alignment horizontal="center"/>
      <protection hidden="1"/>
    </xf>
    <xf numFmtId="164" fontId="5" fillId="4" borderId="4" xfId="0" applyNumberFormat="1" applyFont="1" applyFill="1" applyBorder="1" applyAlignment="1" applyProtection="1">
      <alignment horizontal="center"/>
      <protection hidden="1"/>
    </xf>
    <xf numFmtId="0" fontId="5" fillId="4" borderId="5" xfId="0" applyFont="1" applyFill="1" applyBorder="1" applyAlignment="1" applyProtection="1">
      <alignment horizontal="left"/>
      <protection hidden="1"/>
    </xf>
    <xf numFmtId="0" fontId="5" fillId="4" borderId="3" xfId="0" applyFont="1" applyFill="1" applyBorder="1" applyAlignment="1" applyProtection="1">
      <alignment horizontal="left"/>
      <protection hidden="1"/>
    </xf>
    <xf numFmtId="0" fontId="5" fillId="4" borderId="4" xfId="0" applyFont="1" applyFill="1" applyBorder="1" applyAlignment="1" applyProtection="1">
      <alignment horizontal="left"/>
      <protection hidden="1"/>
    </xf>
    <xf numFmtId="0" fontId="9" fillId="0" borderId="11" xfId="0" applyFont="1" applyBorder="1" applyAlignment="1" applyProtection="1">
      <alignment horizontal="center"/>
      <protection hidden="1"/>
    </xf>
    <xf numFmtId="0" fontId="9" fillId="0" borderId="0" xfId="0" applyFont="1" applyBorder="1" applyAlignment="1" applyProtection="1">
      <alignment horizontal="center"/>
      <protection hidden="1"/>
    </xf>
    <xf numFmtId="0" fontId="20" fillId="0" borderId="0" xfId="0" applyFont="1" applyBorder="1" applyAlignment="1" applyProtection="1">
      <alignment horizontal="center"/>
      <protection hidden="1"/>
    </xf>
    <xf numFmtId="0" fontId="19" fillId="0" borderId="5" xfId="0" applyFont="1" applyBorder="1" applyAlignment="1" applyProtection="1">
      <alignment horizontal="right"/>
      <protection hidden="1"/>
    </xf>
    <xf numFmtId="0" fontId="19" fillId="0" borderId="3" xfId="0" applyFont="1" applyBorder="1" applyAlignment="1" applyProtection="1">
      <alignment horizontal="right"/>
      <protection hidden="1"/>
    </xf>
    <xf numFmtId="0" fontId="14" fillId="0" borderId="3" xfId="0" applyFont="1" applyFill="1" applyBorder="1" applyAlignment="1" applyProtection="1">
      <alignment horizontal="center"/>
      <protection hidden="1"/>
    </xf>
    <xf numFmtId="0" fontId="14" fillId="0" borderId="4" xfId="0" applyFont="1" applyFill="1" applyBorder="1" applyAlignment="1" applyProtection="1">
      <alignment horizontal="center"/>
      <protection hidden="1"/>
    </xf>
    <xf numFmtId="0" fontId="9" fillId="0" borderId="7" xfId="0" applyFont="1" applyBorder="1" applyAlignment="1" applyProtection="1">
      <alignment horizontal="center"/>
      <protection hidden="1"/>
    </xf>
    <xf numFmtId="164" fontId="9" fillId="0" borderId="3" xfId="0" applyNumberFormat="1" applyFont="1" applyFill="1" applyBorder="1" applyAlignment="1" applyProtection="1">
      <alignment horizontal="right"/>
      <protection hidden="1"/>
    </xf>
    <xf numFmtId="164" fontId="9" fillId="0" borderId="4" xfId="0" applyNumberFormat="1" applyFont="1" applyFill="1" applyBorder="1" applyAlignment="1" applyProtection="1">
      <alignment horizontal="right"/>
      <protection hidden="1"/>
    </xf>
    <xf numFmtId="164" fontId="9" fillId="0" borderId="2" xfId="0" applyNumberFormat="1" applyFont="1" applyFill="1" applyBorder="1" applyAlignment="1" applyProtection="1">
      <alignment horizontal="right"/>
      <protection hidden="1"/>
    </xf>
    <xf numFmtId="164" fontId="14" fillId="0" borderId="20" xfId="0" applyNumberFormat="1" applyFont="1" applyBorder="1" applyAlignment="1" applyProtection="1">
      <alignment horizontal="right"/>
      <protection hidden="1"/>
    </xf>
    <xf numFmtId="164" fontId="14" fillId="0" borderId="21" xfId="0" applyNumberFormat="1" applyFont="1" applyBorder="1" applyAlignment="1" applyProtection="1">
      <alignment horizontal="right"/>
      <protection hidden="1"/>
    </xf>
    <xf numFmtId="0" fontId="14" fillId="4" borderId="5" xfId="0" applyFont="1" applyFill="1" applyBorder="1" applyAlignment="1" applyProtection="1">
      <alignment horizontal="center"/>
      <protection locked="0"/>
    </xf>
    <xf numFmtId="0" fontId="14" fillId="4" borderId="4" xfId="0" applyFont="1" applyFill="1" applyBorder="1" applyAlignment="1" applyProtection="1">
      <alignment horizontal="center"/>
      <protection locked="0"/>
    </xf>
    <xf numFmtId="164" fontId="9" fillId="0" borderId="8" xfId="0" applyNumberFormat="1" applyFont="1" applyFill="1" applyBorder="1" applyAlignment="1" applyProtection="1">
      <alignment horizontal="right"/>
      <protection hidden="1"/>
    </xf>
    <xf numFmtId="164" fontId="9" fillId="0" borderId="40" xfId="0" applyNumberFormat="1" applyFont="1" applyFill="1" applyBorder="1" applyAlignment="1" applyProtection="1">
      <alignment horizontal="right"/>
      <protection hidden="1"/>
    </xf>
    <xf numFmtId="164" fontId="5" fillId="4" borderId="19" xfId="0" applyNumberFormat="1" applyFont="1" applyFill="1" applyBorder="1" applyAlignment="1" applyProtection="1">
      <alignment horizontal="right" wrapText="1"/>
      <protection hidden="1"/>
    </xf>
    <xf numFmtId="164" fontId="5" fillId="4" borderId="21" xfId="0" applyNumberFormat="1" applyFont="1" applyFill="1" applyBorder="1" applyAlignment="1" applyProtection="1">
      <alignment horizontal="right" wrapText="1"/>
      <protection hidden="1"/>
    </xf>
    <xf numFmtId="0" fontId="37" fillId="5" borderId="5" xfId="1" applyFont="1" applyFill="1" applyBorder="1" applyAlignment="1" applyProtection="1">
      <alignment horizontal="left" vertical="center"/>
      <protection hidden="1"/>
    </xf>
    <xf numFmtId="0" fontId="47" fillId="5" borderId="3" xfId="1" applyFont="1" applyFill="1" applyBorder="1" applyAlignment="1" applyProtection="1">
      <alignment horizontal="left" vertical="center"/>
      <protection hidden="1"/>
    </xf>
    <xf numFmtId="0" fontId="47" fillId="5" borderId="4" xfId="1" applyFont="1" applyFill="1" applyBorder="1" applyAlignment="1" applyProtection="1">
      <alignment horizontal="left" vertical="center"/>
      <protection hidden="1"/>
    </xf>
    <xf numFmtId="0" fontId="41" fillId="4" borderId="5" xfId="0" applyFont="1" applyFill="1" applyBorder="1" applyAlignment="1" applyProtection="1">
      <alignment horizontal="left"/>
      <protection hidden="1"/>
    </xf>
    <xf numFmtId="0" fontId="41" fillId="4" borderId="3" xfId="0" applyFont="1" applyFill="1" applyBorder="1" applyAlignment="1" applyProtection="1">
      <alignment horizontal="left"/>
      <protection hidden="1"/>
    </xf>
    <xf numFmtId="0" fontId="41" fillId="4" borderId="4" xfId="0" applyFont="1" applyFill="1" applyBorder="1" applyAlignment="1" applyProtection="1">
      <alignment horizontal="left"/>
      <protection hidden="1"/>
    </xf>
    <xf numFmtId="0" fontId="0" fillId="0" borderId="0" xfId="0" applyFont="1" applyBorder="1" applyProtection="1">
      <protection hidden="1"/>
    </xf>
    <xf numFmtId="0" fontId="18" fillId="9" borderId="5" xfId="0" applyFont="1" applyFill="1" applyBorder="1" applyAlignment="1" applyProtection="1">
      <alignment horizontal="center" wrapText="1"/>
      <protection hidden="1"/>
    </xf>
    <xf numFmtId="0" fontId="18" fillId="9" borderId="3" xfId="0" applyFont="1" applyFill="1" applyBorder="1" applyAlignment="1" applyProtection="1">
      <alignment horizontal="center" wrapText="1"/>
      <protection hidden="1"/>
    </xf>
    <xf numFmtId="0" fontId="18" fillId="9" borderId="4" xfId="0" applyFont="1" applyFill="1" applyBorder="1" applyAlignment="1" applyProtection="1">
      <alignment horizontal="center" wrapText="1"/>
      <protection hidden="1"/>
    </xf>
    <xf numFmtId="0" fontId="21" fillId="7" borderId="41" xfId="0" applyFont="1" applyFill="1" applyBorder="1" applyAlignment="1" applyProtection="1">
      <alignment horizontal="left"/>
      <protection hidden="1"/>
    </xf>
    <xf numFmtId="0" fontId="38" fillId="5" borderId="3" xfId="0" applyFont="1" applyFill="1" applyBorder="1" applyAlignment="1" applyProtection="1">
      <alignment horizontal="right"/>
      <protection hidden="1"/>
    </xf>
    <xf numFmtId="0" fontId="38" fillId="5" borderId="4" xfId="0" applyFont="1" applyFill="1" applyBorder="1" applyAlignment="1" applyProtection="1">
      <alignment horizontal="right"/>
      <protection hidden="1"/>
    </xf>
  </cellXfs>
  <cellStyles count="2">
    <cellStyle name="Hyperlink" xfId="1" builtinId="8"/>
    <cellStyle name="Normal" xfId="0" builtinId="0"/>
  </cellStyles>
  <dxfs count="9">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E28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rtscouncilofwales.org.uk/" TargetMode="External"/><Relationship Id="rId2" Type="http://schemas.openxmlformats.org/officeDocument/2006/relationships/image" Target="../media/image1.png"/><Relationship Id="rId1" Type="http://schemas.openxmlformats.org/officeDocument/2006/relationships/hyperlink" Target="http://www.wai.org.uk/"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www.artscouncilofwales.org.uk/" TargetMode="External"/><Relationship Id="rId2" Type="http://schemas.openxmlformats.org/officeDocument/2006/relationships/image" Target="../media/image1.png"/><Relationship Id="rId1" Type="http://schemas.openxmlformats.org/officeDocument/2006/relationships/hyperlink" Target="http://www.wai.org.uk/"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285317</xdr:colOff>
      <xdr:row>1</xdr:row>
      <xdr:rowOff>387163</xdr:rowOff>
    </xdr:to>
    <xdr:pic>
      <xdr:nvPicPr>
        <xdr:cNvPr id="6" name="Picture 28">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0"/>
          <a:ext cx="3390467"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0</xdr:row>
      <xdr:rowOff>0</xdr:rowOff>
    </xdr:from>
    <xdr:to>
      <xdr:col>12</xdr:col>
      <xdr:colOff>11907</xdr:colOff>
      <xdr:row>1</xdr:row>
      <xdr:rowOff>206188</xdr:rowOff>
    </xdr:to>
    <xdr:pic>
      <xdr:nvPicPr>
        <xdr:cNvPr id="8" name="Picture 6">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506200" y="0"/>
          <a:ext cx="2612232"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188386</xdr:colOff>
      <xdr:row>3</xdr:row>
      <xdr:rowOff>219075</xdr:rowOff>
    </xdr:to>
    <xdr:pic>
      <xdr:nvPicPr>
        <xdr:cNvPr id="2" name="Picture 28">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0"/>
          <a:ext cx="33813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944796</xdr:colOff>
      <xdr:row>0</xdr:row>
      <xdr:rowOff>82644</xdr:rowOff>
    </xdr:from>
    <xdr:to>
      <xdr:col>11</xdr:col>
      <xdr:colOff>233083</xdr:colOff>
      <xdr:row>3</xdr:row>
      <xdr:rowOff>120744</xdr:rowOff>
    </xdr:to>
    <xdr:pic>
      <xdr:nvPicPr>
        <xdr:cNvPr id="4" name="Picture 6">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01090" y="82644"/>
          <a:ext cx="2616434"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wai.org.uk/funding/applying-for-funding/budget-form-help-notes?diablo.lang=eng" TargetMode="External"/><Relationship Id="rId1" Type="http://schemas.openxmlformats.org/officeDocument/2006/relationships/hyperlink" Target="http://www.wai.org.uk/funding/applying-for-funding/budget-form-help-notes?diablo.lang=en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wai.org.uk/funding/applying-for-funding/budget-form-help-notes?diablo.lang=eng" TargetMode="External"/><Relationship Id="rId1" Type="http://schemas.openxmlformats.org/officeDocument/2006/relationships/hyperlink" Target="http://www.wai.org.uk/funding/applying-for-funding/budget-form-help-notes?diablo.lang=eng"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0"/>
  <sheetViews>
    <sheetView tabSelected="1" zoomScale="70" zoomScaleNormal="70" workbookViewId="0">
      <selection activeCell="C31" sqref="C31:H31"/>
    </sheetView>
  </sheetViews>
  <sheetFormatPr defaultColWidth="9.140625" defaultRowHeight="15" x14ac:dyDescent="0.25"/>
  <cols>
    <col min="1" max="1" width="1.85546875" style="1" customWidth="1"/>
    <col min="2" max="2" width="34.28515625" style="92" customWidth="1"/>
    <col min="3" max="3" width="12.28515625" style="92" customWidth="1"/>
    <col min="4" max="4" width="8" style="92" customWidth="1"/>
    <col min="5" max="5" width="11.7109375" style="92" customWidth="1"/>
    <col min="6" max="6" width="9.5703125" style="92" customWidth="1"/>
    <col min="7" max="7" width="13.7109375" style="92" customWidth="1"/>
    <col min="8" max="8" width="31.85546875" style="92" customWidth="1"/>
    <col min="9" max="9" width="19.85546875" style="92" customWidth="1"/>
    <col min="10" max="10" width="29.42578125" style="92" customWidth="1"/>
    <col min="11" max="11" width="34.140625" style="92" customWidth="1"/>
    <col min="12" max="12" width="4.85546875" style="11" customWidth="1"/>
    <col min="13" max="13" width="9.140625" style="1" customWidth="1"/>
    <col min="14" max="14" width="51.5703125" style="1" hidden="1" customWidth="1"/>
    <col min="15" max="15" width="13.85546875" style="1" customWidth="1"/>
    <col min="16" max="16" width="9.140625" style="1" customWidth="1"/>
    <col min="17" max="17" width="16.85546875" style="1" customWidth="1"/>
    <col min="18" max="16384" width="9.140625" style="1"/>
  </cols>
  <sheetData>
    <row r="1" spans="1:17" ht="31.5" x14ac:dyDescent="0.5">
      <c r="B1" s="93"/>
      <c r="C1" s="93"/>
      <c r="D1" s="93"/>
      <c r="E1" s="174" t="s">
        <v>0</v>
      </c>
      <c r="F1" s="174"/>
      <c r="G1" s="174"/>
      <c r="H1" s="174"/>
      <c r="I1" s="174"/>
      <c r="J1" s="174"/>
      <c r="K1" s="82"/>
      <c r="L1" s="4"/>
      <c r="M1" s="5"/>
      <c r="N1" s="5"/>
    </row>
    <row r="2" spans="1:17" ht="31.5" x14ac:dyDescent="0.5">
      <c r="B2" s="93"/>
      <c r="C2" s="93"/>
      <c r="D2" s="93"/>
      <c r="E2" s="174" t="s">
        <v>1</v>
      </c>
      <c r="F2" s="174"/>
      <c r="G2" s="174"/>
      <c r="H2" s="174"/>
      <c r="I2" s="174"/>
      <c r="J2" s="174"/>
      <c r="K2" s="82"/>
      <c r="L2" s="4"/>
      <c r="M2" s="5"/>
      <c r="N2" s="5"/>
    </row>
    <row r="3" spans="1:17" ht="9.75" customHeight="1" x14ac:dyDescent="0.25">
      <c r="B3" s="83"/>
      <c r="C3" s="83"/>
      <c r="D3" s="83"/>
      <c r="E3" s="83"/>
      <c r="F3" s="83"/>
      <c r="G3" s="83"/>
      <c r="H3" s="83"/>
      <c r="I3" s="83"/>
      <c r="J3" s="83"/>
      <c r="K3" s="83"/>
      <c r="L3" s="68"/>
    </row>
    <row r="4" spans="1:17" ht="195.75" customHeight="1" x14ac:dyDescent="0.25">
      <c r="B4" s="175" t="s">
        <v>82</v>
      </c>
      <c r="C4" s="176"/>
      <c r="D4" s="176"/>
      <c r="E4" s="176"/>
      <c r="F4" s="176"/>
      <c r="G4" s="176"/>
      <c r="H4" s="176"/>
      <c r="I4" s="176"/>
      <c r="J4" s="176"/>
      <c r="K4" s="176"/>
      <c r="L4" s="177"/>
    </row>
    <row r="5" spans="1:17" ht="18.75" x14ac:dyDescent="0.25">
      <c r="B5" s="178" t="s">
        <v>76</v>
      </c>
      <c r="C5" s="179"/>
      <c r="D5" s="179"/>
      <c r="E5" s="179"/>
      <c r="F5" s="179"/>
      <c r="G5" s="179"/>
      <c r="H5" s="179"/>
      <c r="I5" s="179"/>
      <c r="J5" s="179"/>
      <c r="K5" s="179"/>
      <c r="L5" s="180"/>
    </row>
    <row r="6" spans="1:17" ht="47.25" customHeight="1" x14ac:dyDescent="0.25">
      <c r="B6" s="181" t="s">
        <v>83</v>
      </c>
      <c r="C6" s="182"/>
      <c r="D6" s="182"/>
      <c r="E6" s="182"/>
      <c r="F6" s="182"/>
      <c r="G6" s="182"/>
      <c r="H6" s="182"/>
      <c r="I6" s="182"/>
      <c r="J6" s="182"/>
      <c r="K6" s="182"/>
      <c r="L6" s="183"/>
    </row>
    <row r="7" spans="1:17" ht="15" customHeight="1" x14ac:dyDescent="0.25">
      <c r="B7" s="12"/>
      <c r="C7" s="12"/>
      <c r="D7" s="12"/>
      <c r="E7" s="12"/>
      <c r="F7" s="12"/>
      <c r="G7" s="12"/>
      <c r="H7" s="12"/>
      <c r="I7" s="12"/>
      <c r="J7" s="12"/>
      <c r="K7" s="12"/>
      <c r="L7" s="12"/>
    </row>
    <row r="8" spans="1:17" ht="21" x14ac:dyDescent="0.3">
      <c r="B8" s="95" t="s">
        <v>2</v>
      </c>
      <c r="C8" s="165" t="s">
        <v>3</v>
      </c>
      <c r="D8" s="166"/>
      <c r="E8" s="166"/>
      <c r="F8" s="166"/>
      <c r="G8" s="166"/>
      <c r="H8" s="166"/>
      <c r="I8" s="166"/>
      <c r="J8" s="166"/>
      <c r="K8" s="166"/>
      <c r="L8" s="167"/>
    </row>
    <row r="9" spans="1:17" ht="18.75" x14ac:dyDescent="0.25">
      <c r="B9" s="14"/>
      <c r="C9" s="14"/>
      <c r="D9" s="14"/>
      <c r="E9" s="14"/>
      <c r="F9" s="14"/>
      <c r="G9" s="14"/>
      <c r="H9" s="14"/>
      <c r="I9" s="14"/>
      <c r="J9" s="14"/>
      <c r="K9" s="14"/>
      <c r="L9" s="14"/>
    </row>
    <row r="10" spans="1:17" ht="17.25" customHeight="1" x14ac:dyDescent="0.25">
      <c r="A10" s="71"/>
      <c r="B10" s="123" t="s">
        <v>73</v>
      </c>
      <c r="C10" s="124"/>
      <c r="D10" s="124"/>
      <c r="E10" s="124"/>
      <c r="F10" s="124"/>
      <c r="G10" s="124"/>
      <c r="H10" s="124"/>
      <c r="I10" s="124"/>
      <c r="J10" s="124"/>
      <c r="K10" s="124"/>
      <c r="L10" s="125"/>
    </row>
    <row r="11" spans="1:17" ht="18" x14ac:dyDescent="0.3">
      <c r="B11" s="85"/>
      <c r="C11" s="85"/>
      <c r="D11" s="85"/>
      <c r="E11" s="85"/>
      <c r="F11" s="85"/>
      <c r="G11" s="85"/>
      <c r="H11" s="85"/>
      <c r="I11" s="85"/>
      <c r="J11" s="85"/>
      <c r="K11" s="85"/>
      <c r="L11" s="14"/>
    </row>
    <row r="12" spans="1:17" ht="21" x14ac:dyDescent="0.4">
      <c r="B12" s="184" t="s">
        <v>66</v>
      </c>
      <c r="C12" s="185"/>
      <c r="D12" s="62"/>
      <c r="E12" s="62"/>
      <c r="F12" s="62"/>
      <c r="G12" s="62"/>
      <c r="H12" s="62"/>
      <c r="I12" s="62"/>
      <c r="J12" s="62"/>
      <c r="K12" s="63"/>
      <c r="L12" s="64"/>
      <c r="N12" s="15" t="s">
        <v>37</v>
      </c>
    </row>
    <row r="13" spans="1:17" ht="15.6" x14ac:dyDescent="0.3">
      <c r="B13" s="16"/>
      <c r="C13" s="17"/>
      <c r="D13" s="17"/>
      <c r="E13" s="17"/>
      <c r="F13" s="17"/>
      <c r="G13" s="17"/>
      <c r="H13" s="17"/>
      <c r="I13" s="17"/>
      <c r="J13" s="18"/>
      <c r="K13" s="19"/>
      <c r="L13" s="20"/>
      <c r="N13" s="15" t="s">
        <v>0</v>
      </c>
      <c r="Q13" s="21"/>
    </row>
    <row r="14" spans="1:17" ht="18" x14ac:dyDescent="0.35">
      <c r="B14" s="116" t="s">
        <v>28</v>
      </c>
      <c r="C14" s="210"/>
      <c r="D14" s="211"/>
      <c r="E14" s="211"/>
      <c r="F14" s="211"/>
      <c r="G14" s="211"/>
      <c r="H14" s="211"/>
      <c r="I14" s="211"/>
      <c r="J14" s="211"/>
      <c r="K14" s="212"/>
      <c r="L14" s="20"/>
      <c r="N14" s="15"/>
      <c r="Q14" s="115"/>
    </row>
    <row r="15" spans="1:17" ht="18.75" hidden="1" x14ac:dyDescent="0.3">
      <c r="B15" s="22"/>
      <c r="C15" s="23"/>
      <c r="D15" s="23"/>
      <c r="E15" s="23"/>
      <c r="F15" s="23"/>
      <c r="G15" s="23"/>
      <c r="H15" s="23"/>
      <c r="I15" s="23"/>
      <c r="J15" s="23"/>
      <c r="K15" s="19"/>
      <c r="L15" s="20"/>
      <c r="N15" s="15"/>
    </row>
    <row r="16" spans="1:17" ht="18.75" hidden="1" x14ac:dyDescent="0.3">
      <c r="B16" s="186" t="s">
        <v>38</v>
      </c>
      <c r="C16" s="187"/>
      <c r="D16" s="187"/>
      <c r="E16" s="187"/>
      <c r="F16" s="187"/>
      <c r="G16" s="188" t="s">
        <v>0</v>
      </c>
      <c r="H16" s="189"/>
      <c r="I16" s="189"/>
      <c r="J16" s="190"/>
      <c r="K16" s="19"/>
      <c r="L16" s="20"/>
      <c r="N16" s="15"/>
    </row>
    <row r="17" spans="2:17" ht="18.75" hidden="1" x14ac:dyDescent="0.3">
      <c r="B17" s="22"/>
      <c r="C17" s="23"/>
      <c r="D17" s="23"/>
      <c r="E17" s="23"/>
      <c r="F17" s="23"/>
      <c r="G17" s="23"/>
      <c r="H17" s="23"/>
      <c r="I17" s="23"/>
      <c r="J17" s="23"/>
      <c r="K17" s="19"/>
      <c r="L17" s="20"/>
      <c r="N17" s="15"/>
    </row>
    <row r="18" spans="2:17" ht="18.75" hidden="1" x14ac:dyDescent="0.3">
      <c r="B18" s="191" t="s">
        <v>65</v>
      </c>
      <c r="C18" s="192"/>
      <c r="D18" s="192"/>
      <c r="E18" s="192"/>
      <c r="F18" s="192"/>
      <c r="G18" s="193" t="e">
        <f>#REF!</f>
        <v>#REF!</v>
      </c>
      <c r="H18" s="194"/>
      <c r="I18" s="194"/>
      <c r="J18" s="195"/>
      <c r="K18" s="10"/>
      <c r="L18" s="20"/>
      <c r="N18" s="15"/>
    </row>
    <row r="19" spans="2:17" ht="16.5" thickBot="1" x14ac:dyDescent="0.3">
      <c r="B19" s="24"/>
      <c r="C19" s="25"/>
      <c r="D19" s="25"/>
      <c r="E19" s="25"/>
      <c r="F19" s="26"/>
      <c r="G19" s="27"/>
      <c r="H19" s="27"/>
      <c r="I19" s="27"/>
      <c r="J19" s="28"/>
      <c r="K19" s="29"/>
      <c r="L19" s="30"/>
      <c r="N19" s="15"/>
    </row>
    <row r="20" spans="2:17" ht="19.5" thickBot="1" x14ac:dyDescent="0.35">
      <c r="B20" s="225" t="s">
        <v>28</v>
      </c>
      <c r="C20" s="226"/>
      <c r="D20" s="226"/>
      <c r="E20" s="226"/>
      <c r="F20" s="227"/>
      <c r="G20" s="196">
        <f>Summary!G14</f>
        <v>0</v>
      </c>
      <c r="H20" s="197"/>
      <c r="I20" s="197"/>
      <c r="J20" s="197"/>
      <c r="K20" s="197"/>
      <c r="L20" s="198"/>
      <c r="N20" s="15" t="s">
        <v>40</v>
      </c>
      <c r="Q20" s="59"/>
    </row>
    <row r="21" spans="2:17" x14ac:dyDescent="0.25">
      <c r="B21" s="94"/>
      <c r="C21" s="94"/>
      <c r="D21" s="94"/>
      <c r="E21" s="94"/>
      <c r="F21" s="94"/>
      <c r="G21" s="94"/>
      <c r="H21" s="94"/>
      <c r="I21" s="94"/>
      <c r="J21" s="94"/>
      <c r="K21" s="84"/>
    </row>
    <row r="22" spans="2:17" ht="21" x14ac:dyDescent="0.25">
      <c r="B22" s="199" t="s">
        <v>14</v>
      </c>
      <c r="C22" s="200"/>
      <c r="D22" s="200"/>
      <c r="E22" s="200"/>
      <c r="F22" s="200"/>
      <c r="G22" s="200"/>
      <c r="H22" s="200"/>
      <c r="I22" s="200"/>
      <c r="J22" s="200"/>
      <c r="K22" s="200"/>
      <c r="L22" s="201"/>
    </row>
    <row r="23" spans="2:17" ht="15" customHeight="1" x14ac:dyDescent="0.25">
      <c r="B23" s="31"/>
      <c r="C23" s="32"/>
      <c r="D23" s="32"/>
      <c r="E23" s="32"/>
      <c r="F23" s="32"/>
      <c r="G23" s="81"/>
      <c r="H23" s="81"/>
      <c r="I23" s="81"/>
      <c r="J23" s="81"/>
      <c r="K23" s="33"/>
      <c r="L23" s="34"/>
    </row>
    <row r="24" spans="2:17" ht="15.6" customHeight="1" x14ac:dyDescent="0.25">
      <c r="B24" s="79" t="s">
        <v>61</v>
      </c>
      <c r="C24" s="80"/>
      <c r="D24" s="80"/>
      <c r="E24" s="80"/>
      <c r="F24" s="80"/>
      <c r="G24" s="202" t="str">
        <f>IF(K24&lt;250,"Grant request must be between £250 and £5,000",IF(K24&lt;5001,"","Grant request must be between £250 and £5,000"))</f>
        <v>Grant request must be between £250 and £5,000</v>
      </c>
      <c r="H24" s="203"/>
      <c r="I24" s="203"/>
      <c r="J24" s="204"/>
      <c r="K24" s="147">
        <f>Summary!K23</f>
        <v>0</v>
      </c>
      <c r="L24" s="148"/>
    </row>
    <row r="25" spans="2:17" ht="15.75" x14ac:dyDescent="0.25">
      <c r="B25" s="144" t="s">
        <v>15</v>
      </c>
      <c r="C25" s="145"/>
      <c r="D25" s="145"/>
      <c r="E25" s="145"/>
      <c r="F25" s="145"/>
      <c r="G25" s="145"/>
      <c r="H25" s="145"/>
      <c r="I25" s="145"/>
      <c r="J25" s="146"/>
      <c r="K25" s="147">
        <f>Summary!K24</f>
        <v>0</v>
      </c>
      <c r="L25" s="148"/>
    </row>
    <row r="26" spans="2:17" ht="15.75" x14ac:dyDescent="0.25">
      <c r="B26" s="149" t="s">
        <v>16</v>
      </c>
      <c r="C26" s="150"/>
      <c r="D26" s="150"/>
      <c r="E26" s="150"/>
      <c r="F26" s="150"/>
      <c r="G26" s="150"/>
      <c r="H26" s="150"/>
      <c r="I26" s="150"/>
      <c r="J26" s="151"/>
      <c r="K26" s="147">
        <f>Summary!K25</f>
        <v>0</v>
      </c>
      <c r="L26" s="148"/>
    </row>
    <row r="27" spans="2:17" ht="15.75" x14ac:dyDescent="0.25">
      <c r="B27" s="149" t="s">
        <v>17</v>
      </c>
      <c r="C27" s="150"/>
      <c r="D27" s="150"/>
      <c r="E27" s="150"/>
      <c r="F27" s="150"/>
      <c r="G27" s="150"/>
      <c r="H27" s="150"/>
      <c r="I27" s="150"/>
      <c r="J27" s="151"/>
      <c r="K27" s="147">
        <f>Summary!K26</f>
        <v>0</v>
      </c>
      <c r="L27" s="148"/>
    </row>
    <row r="28" spans="2:17" ht="15.75" x14ac:dyDescent="0.25">
      <c r="B28" s="149" t="s">
        <v>26</v>
      </c>
      <c r="C28" s="150"/>
      <c r="D28" s="150"/>
      <c r="E28" s="150"/>
      <c r="F28" s="150"/>
      <c r="G28" s="150"/>
      <c r="H28" s="150"/>
      <c r="I28" s="150"/>
      <c r="J28" s="151"/>
      <c r="K28" s="147">
        <f>Summary!K27</f>
        <v>0</v>
      </c>
      <c r="L28" s="148"/>
    </row>
    <row r="29" spans="2:17" ht="15.75" x14ac:dyDescent="0.25">
      <c r="B29" s="220" t="s">
        <v>27</v>
      </c>
      <c r="C29" s="220"/>
      <c r="D29" s="220"/>
      <c r="E29" s="220"/>
      <c r="F29" s="220"/>
      <c r="G29" s="220"/>
      <c r="H29" s="220"/>
      <c r="I29" s="221" t="s">
        <v>18</v>
      </c>
      <c r="J29" s="222"/>
      <c r="K29" s="223"/>
      <c r="L29" s="224"/>
    </row>
    <row r="30" spans="2:17" ht="15.75" x14ac:dyDescent="0.25">
      <c r="B30" s="78" t="s">
        <v>70</v>
      </c>
      <c r="C30" s="213"/>
      <c r="D30" s="214"/>
      <c r="E30" s="214"/>
      <c r="F30" s="214"/>
      <c r="G30" s="214"/>
      <c r="H30" s="215"/>
      <c r="I30" s="216" t="s">
        <v>34</v>
      </c>
      <c r="J30" s="217"/>
      <c r="K30" s="147">
        <f>Summary!K29</f>
        <v>0</v>
      </c>
      <c r="L30" s="148"/>
    </row>
    <row r="31" spans="2:17" ht="15.75" x14ac:dyDescent="0.25">
      <c r="B31" s="78" t="s">
        <v>71</v>
      </c>
      <c r="C31" s="213"/>
      <c r="D31" s="214"/>
      <c r="E31" s="214"/>
      <c r="F31" s="214"/>
      <c r="G31" s="214"/>
      <c r="H31" s="215"/>
      <c r="I31" s="216" t="s">
        <v>34</v>
      </c>
      <c r="J31" s="217"/>
      <c r="K31" s="147">
        <f>Summary!K30</f>
        <v>0</v>
      </c>
      <c r="L31" s="148"/>
    </row>
    <row r="32" spans="2:17" ht="16.5" thickBot="1" x14ac:dyDescent="0.3">
      <c r="B32" s="78" t="s">
        <v>72</v>
      </c>
      <c r="C32" s="213"/>
      <c r="D32" s="214"/>
      <c r="E32" s="214"/>
      <c r="F32" s="214"/>
      <c r="G32" s="214"/>
      <c r="H32" s="215"/>
      <c r="I32" s="216" t="s">
        <v>34</v>
      </c>
      <c r="J32" s="217"/>
      <c r="K32" s="218">
        <f>Summary!K31</f>
        <v>0</v>
      </c>
      <c r="L32" s="219"/>
    </row>
    <row r="33" spans="2:14" ht="19.5" thickBot="1" x14ac:dyDescent="0.35">
      <c r="B33" s="205" t="s">
        <v>13</v>
      </c>
      <c r="C33" s="206"/>
      <c r="D33" s="206"/>
      <c r="E33" s="206"/>
      <c r="F33" s="206"/>
      <c r="G33" s="206"/>
      <c r="H33" s="206"/>
      <c r="I33" s="206"/>
      <c r="J33" s="207"/>
      <c r="K33" s="208">
        <f>SUM(K24:L32)</f>
        <v>0</v>
      </c>
      <c r="L33" s="209"/>
      <c r="N33" s="38" t="s">
        <v>34</v>
      </c>
    </row>
    <row r="34" spans="2:14" ht="19.5" thickBot="1" x14ac:dyDescent="0.3">
      <c r="B34" s="85"/>
      <c r="C34" s="85"/>
      <c r="D34" s="85"/>
      <c r="E34" s="85"/>
      <c r="F34" s="85"/>
      <c r="G34" s="85"/>
      <c r="H34" s="85"/>
      <c r="I34" s="85"/>
      <c r="J34" s="85"/>
      <c r="K34" s="85"/>
      <c r="L34" s="14"/>
      <c r="N34" s="38" t="s">
        <v>35</v>
      </c>
    </row>
    <row r="35" spans="2:14" ht="21.75" thickBot="1" x14ac:dyDescent="0.3">
      <c r="B35" s="141" t="s">
        <v>74</v>
      </c>
      <c r="C35" s="142"/>
      <c r="D35" s="142"/>
      <c r="E35" s="142"/>
      <c r="F35" s="142"/>
      <c r="G35" s="142"/>
      <c r="H35" s="142"/>
      <c r="I35" s="142"/>
      <c r="J35" s="142"/>
      <c r="K35" s="142"/>
      <c r="L35" s="143"/>
      <c r="N35" s="38" t="s">
        <v>36</v>
      </c>
    </row>
    <row r="36" spans="2:14" ht="21.75" thickBot="1" x14ac:dyDescent="0.3">
      <c r="B36" s="132" t="s">
        <v>56</v>
      </c>
      <c r="C36" s="133"/>
      <c r="D36" s="133"/>
      <c r="E36" s="133"/>
      <c r="F36" s="133"/>
      <c r="G36" s="133"/>
      <c r="H36" s="133"/>
      <c r="I36" s="134"/>
      <c r="J36" s="96">
        <f>SUM(J43,J49,J55,J60,J63,J66,J71,J77,J84,J88,J92,J96,J102)</f>
        <v>0</v>
      </c>
      <c r="K36" s="86"/>
      <c r="L36" s="52"/>
    </row>
    <row r="37" spans="2:14" s="8" customFormat="1" ht="9.75" customHeight="1" thickBot="1" x14ac:dyDescent="0.3">
      <c r="B37" s="87"/>
      <c r="C37" s="97"/>
      <c r="D37" s="97"/>
      <c r="E37" s="97"/>
      <c r="F37" s="97"/>
      <c r="G37" s="97"/>
      <c r="H37" s="98"/>
      <c r="I37" s="98"/>
      <c r="J37" s="99"/>
      <c r="K37" s="87"/>
      <c r="L37" s="53"/>
    </row>
    <row r="38" spans="2:14" ht="23.25" customHeight="1" x14ac:dyDescent="0.25">
      <c r="B38" s="100" t="s">
        <v>75</v>
      </c>
      <c r="C38" s="101"/>
      <c r="D38" s="136" t="s">
        <v>22</v>
      </c>
      <c r="E38" s="137"/>
      <c r="F38" s="137"/>
      <c r="G38" s="138"/>
      <c r="H38" s="139" t="s">
        <v>29</v>
      </c>
      <c r="I38" s="140"/>
      <c r="J38" s="102" t="s">
        <v>62</v>
      </c>
      <c r="K38" s="88" t="s">
        <v>64</v>
      </c>
      <c r="L38" s="54">
        <f>IF(J43&gt;0,IF(H38="Please Select",1,0),0)</f>
        <v>0</v>
      </c>
      <c r="N38" s="38" t="s">
        <v>34</v>
      </c>
    </row>
    <row r="39" spans="2:14" ht="18.75" x14ac:dyDescent="0.25">
      <c r="B39" s="135"/>
      <c r="C39" s="127"/>
      <c r="D39" s="127"/>
      <c r="E39" s="127"/>
      <c r="F39" s="127"/>
      <c r="G39" s="127"/>
      <c r="H39" s="127"/>
      <c r="I39" s="128"/>
      <c r="J39" s="103">
        <v>0</v>
      </c>
      <c r="K39" s="77" t="s">
        <v>34</v>
      </c>
      <c r="L39" s="54">
        <f>IF(J39&gt;0,IF(K39="Please Select",1,IF(B39="",1,0)),0)</f>
        <v>0</v>
      </c>
      <c r="N39" s="38" t="s">
        <v>29</v>
      </c>
    </row>
    <row r="40" spans="2:14" ht="18.75" x14ac:dyDescent="0.25">
      <c r="B40" s="135"/>
      <c r="C40" s="127"/>
      <c r="D40" s="127"/>
      <c r="E40" s="127"/>
      <c r="F40" s="127"/>
      <c r="G40" s="127"/>
      <c r="H40" s="127"/>
      <c r="I40" s="128"/>
      <c r="J40" s="103">
        <v>0</v>
      </c>
      <c r="K40" s="77" t="s">
        <v>34</v>
      </c>
      <c r="L40" s="54">
        <f>IF(J40&gt;0,IF(K40="Please Select",1,IF(B40="",1,0)),0)</f>
        <v>0</v>
      </c>
      <c r="N40" s="38" t="s">
        <v>30</v>
      </c>
    </row>
    <row r="41" spans="2:14" ht="18.75" x14ac:dyDescent="0.25">
      <c r="B41" s="135"/>
      <c r="C41" s="127"/>
      <c r="D41" s="127"/>
      <c r="E41" s="127"/>
      <c r="F41" s="127"/>
      <c r="G41" s="127"/>
      <c r="H41" s="127"/>
      <c r="I41" s="128"/>
      <c r="J41" s="103">
        <v>0</v>
      </c>
      <c r="K41" s="77" t="s">
        <v>34</v>
      </c>
      <c r="L41" s="54">
        <f>IF(J41&gt;0,IF(K41="Please Select",1,IF(B41="",1,0)),0)</f>
        <v>0</v>
      </c>
      <c r="N41" s="38" t="s">
        <v>31</v>
      </c>
    </row>
    <row r="42" spans="2:14" ht="18.75" x14ac:dyDescent="0.25">
      <c r="B42" s="135"/>
      <c r="C42" s="127"/>
      <c r="D42" s="127"/>
      <c r="E42" s="127"/>
      <c r="F42" s="127"/>
      <c r="G42" s="127"/>
      <c r="H42" s="127"/>
      <c r="I42" s="128"/>
      <c r="J42" s="103">
        <v>0</v>
      </c>
      <c r="K42" s="77" t="s">
        <v>34</v>
      </c>
      <c r="L42" s="54">
        <f>IF(J42&gt;0,IF(K42="Please Select",1,IF(B42="",1,0)),0)</f>
        <v>0</v>
      </c>
      <c r="N42" s="38" t="s">
        <v>32</v>
      </c>
    </row>
    <row r="43" spans="2:14" ht="19.5" customHeight="1" thickBot="1" x14ac:dyDescent="0.3">
      <c r="B43" s="73"/>
      <c r="C43" s="153" t="s">
        <v>41</v>
      </c>
      <c r="D43" s="153"/>
      <c r="E43" s="153"/>
      <c r="F43" s="153"/>
      <c r="G43" s="153"/>
      <c r="H43" s="153"/>
      <c r="I43" s="154"/>
      <c r="J43" s="104">
        <f>SUM(J39:J42)+SUMIF($B$105:$B$124,$N$104,$J$105:$J$124)</f>
        <v>0</v>
      </c>
      <c r="K43" s="55"/>
      <c r="L43" s="54"/>
      <c r="N43" s="38" t="s">
        <v>33</v>
      </c>
    </row>
    <row r="44" spans="2:14" ht="18.75" x14ac:dyDescent="0.3">
      <c r="B44" s="155" t="s">
        <v>42</v>
      </c>
      <c r="C44" s="156"/>
      <c r="D44" s="156"/>
      <c r="E44" s="156"/>
      <c r="F44" s="156"/>
      <c r="G44" s="156"/>
      <c r="H44" s="156"/>
      <c r="I44" s="157"/>
      <c r="J44" s="105" t="s">
        <v>62</v>
      </c>
      <c r="K44" s="88" t="s">
        <v>64</v>
      </c>
      <c r="L44" s="54"/>
    </row>
    <row r="45" spans="2:14" ht="18.75" x14ac:dyDescent="0.25">
      <c r="B45" s="158"/>
      <c r="C45" s="159"/>
      <c r="D45" s="159"/>
      <c r="E45" s="159"/>
      <c r="F45" s="159"/>
      <c r="G45" s="159"/>
      <c r="H45" s="159"/>
      <c r="I45" s="160"/>
      <c r="J45" s="103">
        <v>0</v>
      </c>
      <c r="K45" s="77" t="s">
        <v>34</v>
      </c>
      <c r="L45" s="54">
        <f>IF(J45&gt;0,IF(K45="Please Select",1,IF(B45="",1,0)),0)</f>
        <v>0</v>
      </c>
    </row>
    <row r="46" spans="2:14" ht="18.75" x14ac:dyDescent="0.25">
      <c r="B46" s="158"/>
      <c r="C46" s="159"/>
      <c r="D46" s="159"/>
      <c r="E46" s="159"/>
      <c r="F46" s="159"/>
      <c r="G46" s="159"/>
      <c r="H46" s="159"/>
      <c r="I46" s="160"/>
      <c r="J46" s="103">
        <v>0</v>
      </c>
      <c r="K46" s="77" t="s">
        <v>34</v>
      </c>
      <c r="L46" s="54">
        <f>IF(J46&gt;0,IF(K46="Please Select",1,IF(B46="",1,0)),0)</f>
        <v>0</v>
      </c>
      <c r="N46" s="38" t="s">
        <v>34</v>
      </c>
    </row>
    <row r="47" spans="2:14" ht="18.75" x14ac:dyDescent="0.25">
      <c r="B47" s="158"/>
      <c r="C47" s="159"/>
      <c r="D47" s="159"/>
      <c r="E47" s="159"/>
      <c r="F47" s="159"/>
      <c r="G47" s="159"/>
      <c r="H47" s="159"/>
      <c r="I47" s="160"/>
      <c r="J47" s="103">
        <v>0</v>
      </c>
      <c r="K47" s="77" t="s">
        <v>34</v>
      </c>
      <c r="L47" s="54">
        <f>IF(J47&gt;0,IF(K47="Please Select",1,IF(B47="",1,0)),0)</f>
        <v>0</v>
      </c>
      <c r="N47" s="56" t="s">
        <v>61</v>
      </c>
    </row>
    <row r="48" spans="2:14" ht="18.75" x14ac:dyDescent="0.25">
      <c r="B48" s="158"/>
      <c r="C48" s="159"/>
      <c r="D48" s="159"/>
      <c r="E48" s="159"/>
      <c r="F48" s="159"/>
      <c r="G48" s="159"/>
      <c r="H48" s="159"/>
      <c r="I48" s="160"/>
      <c r="J48" s="103">
        <v>0</v>
      </c>
      <c r="K48" s="77" t="s">
        <v>34</v>
      </c>
      <c r="L48" s="54">
        <f>IF(J48&gt;0,IF(K48="Please Select",1,IF(B48="",1,0)),0)</f>
        <v>0</v>
      </c>
      <c r="N48" s="56" t="s">
        <v>15</v>
      </c>
    </row>
    <row r="49" spans="2:14" ht="19.5" customHeight="1" thickBot="1" x14ac:dyDescent="0.3">
      <c r="B49" s="73"/>
      <c r="C49" s="153" t="s">
        <v>43</v>
      </c>
      <c r="D49" s="153"/>
      <c r="E49" s="153"/>
      <c r="F49" s="153"/>
      <c r="G49" s="153"/>
      <c r="H49" s="153"/>
      <c r="I49" s="154"/>
      <c r="J49" s="104">
        <f>SUM(J45:J48)+SUMIF($B$105:$B$124,$N$105,$J$105:$J$124)</f>
        <v>0</v>
      </c>
      <c r="K49" s="55"/>
      <c r="L49" s="54"/>
      <c r="N49" s="57" t="s">
        <v>16</v>
      </c>
    </row>
    <row r="50" spans="2:14" ht="18.75" x14ac:dyDescent="0.3">
      <c r="B50" s="155" t="s">
        <v>44</v>
      </c>
      <c r="C50" s="156"/>
      <c r="D50" s="156"/>
      <c r="E50" s="156"/>
      <c r="F50" s="156"/>
      <c r="G50" s="156"/>
      <c r="H50" s="156"/>
      <c r="I50" s="157"/>
      <c r="J50" s="106" t="s">
        <v>62</v>
      </c>
      <c r="K50" s="88" t="s">
        <v>64</v>
      </c>
      <c r="L50" s="54"/>
      <c r="N50" s="57" t="s">
        <v>17</v>
      </c>
    </row>
    <row r="51" spans="2:14" ht="18.75" x14ac:dyDescent="0.25">
      <c r="B51" s="158"/>
      <c r="C51" s="159"/>
      <c r="D51" s="159"/>
      <c r="E51" s="159"/>
      <c r="F51" s="159"/>
      <c r="G51" s="159"/>
      <c r="H51" s="159"/>
      <c r="I51" s="160"/>
      <c r="J51" s="103">
        <v>0</v>
      </c>
      <c r="K51" s="77" t="s">
        <v>34</v>
      </c>
      <c r="L51" s="54">
        <f>IF(J51&gt;0,IF(K51="Please Select",1,IF(B51="",1,0)),0)</f>
        <v>0</v>
      </c>
      <c r="N51" s="57" t="s">
        <v>69</v>
      </c>
    </row>
    <row r="52" spans="2:14" ht="18.75" x14ac:dyDescent="0.25">
      <c r="B52" s="158"/>
      <c r="C52" s="159"/>
      <c r="D52" s="159"/>
      <c r="E52" s="159"/>
      <c r="F52" s="159"/>
      <c r="G52" s="159"/>
      <c r="H52" s="159"/>
      <c r="I52" s="160"/>
      <c r="J52" s="103">
        <v>0</v>
      </c>
      <c r="K52" s="77" t="s">
        <v>34</v>
      </c>
      <c r="L52" s="54">
        <f>IF(J52&gt;0,IF(K52="Please Select",1,IF(B52="",1,0)),0)</f>
        <v>0</v>
      </c>
      <c r="N52" s="38" t="s">
        <v>77</v>
      </c>
    </row>
    <row r="53" spans="2:14" ht="18.75" x14ac:dyDescent="0.25">
      <c r="B53" s="158"/>
      <c r="C53" s="159"/>
      <c r="D53" s="159"/>
      <c r="E53" s="159"/>
      <c r="F53" s="159"/>
      <c r="G53" s="159"/>
      <c r="H53" s="159"/>
      <c r="I53" s="160"/>
      <c r="J53" s="103">
        <v>0</v>
      </c>
      <c r="K53" s="77" t="s">
        <v>34</v>
      </c>
      <c r="L53" s="54">
        <f>IF(J53&gt;0,IF(K53="Please Select",1,IF(B53="",1,0)),0)</f>
        <v>0</v>
      </c>
      <c r="N53" s="38" t="s">
        <v>78</v>
      </c>
    </row>
    <row r="54" spans="2:14" ht="18.75" x14ac:dyDescent="0.25">
      <c r="B54" s="158"/>
      <c r="C54" s="159"/>
      <c r="D54" s="159"/>
      <c r="E54" s="159"/>
      <c r="F54" s="159"/>
      <c r="G54" s="159"/>
      <c r="H54" s="159"/>
      <c r="I54" s="160"/>
      <c r="J54" s="103">
        <v>0</v>
      </c>
      <c r="K54" s="77" t="s">
        <v>34</v>
      </c>
      <c r="L54" s="54">
        <f>IF(J54&gt;0,IF(K54="Please Select",1,IF(B54="",1,0)),0)</f>
        <v>0</v>
      </c>
      <c r="N54" s="38" t="s">
        <v>79</v>
      </c>
    </row>
    <row r="55" spans="2:14" ht="19.5" thickBot="1" x14ac:dyDescent="0.3">
      <c r="B55" s="152" t="s">
        <v>45</v>
      </c>
      <c r="C55" s="153"/>
      <c r="D55" s="153"/>
      <c r="E55" s="153"/>
      <c r="F55" s="153"/>
      <c r="G55" s="153"/>
      <c r="H55" s="153"/>
      <c r="I55" s="154"/>
      <c r="J55" s="104">
        <f>SUM(J51:J54)+SUMIF($B$105:$B$124,$N$106,$J$105:$J$124)</f>
        <v>0</v>
      </c>
      <c r="K55" s="55"/>
      <c r="L55" s="54"/>
    </row>
    <row r="56" spans="2:14" ht="18.75" x14ac:dyDescent="0.3">
      <c r="B56" s="155" t="s">
        <v>39</v>
      </c>
      <c r="C56" s="156"/>
      <c r="D56" s="156"/>
      <c r="E56" s="156"/>
      <c r="F56" s="156"/>
      <c r="G56" s="156"/>
      <c r="H56" s="156"/>
      <c r="I56" s="157"/>
      <c r="J56" s="102" t="s">
        <v>62</v>
      </c>
      <c r="K56" s="88" t="s">
        <v>64</v>
      </c>
      <c r="L56" s="54"/>
    </row>
    <row r="57" spans="2:14" ht="18.75" x14ac:dyDescent="0.25">
      <c r="B57" s="120"/>
      <c r="C57" s="121"/>
      <c r="D57" s="121"/>
      <c r="E57" s="121"/>
      <c r="F57" s="121"/>
      <c r="G57" s="121"/>
      <c r="H57" s="121"/>
      <c r="I57" s="122"/>
      <c r="J57" s="103">
        <v>0</v>
      </c>
      <c r="K57" s="77" t="s">
        <v>34</v>
      </c>
      <c r="L57" s="54">
        <f>IF(J57&gt;0,IF(K57="Please Select",1,IF(B57="",1,0)),0)</f>
        <v>0</v>
      </c>
    </row>
    <row r="58" spans="2:14" ht="18.75" x14ac:dyDescent="0.25">
      <c r="B58" s="120"/>
      <c r="C58" s="121"/>
      <c r="D58" s="121"/>
      <c r="E58" s="121"/>
      <c r="F58" s="121"/>
      <c r="G58" s="121"/>
      <c r="H58" s="121"/>
      <c r="I58" s="122"/>
      <c r="J58" s="103">
        <v>0</v>
      </c>
      <c r="K58" s="77" t="s">
        <v>34</v>
      </c>
      <c r="L58" s="54">
        <f>IF(J58&gt;0,IF(K58="Please Select",1,IF(B58="",1,0)),0)</f>
        <v>0</v>
      </c>
    </row>
    <row r="59" spans="2:14" ht="18.75" x14ac:dyDescent="0.25">
      <c r="B59" s="120"/>
      <c r="C59" s="121"/>
      <c r="D59" s="121"/>
      <c r="E59" s="121"/>
      <c r="F59" s="121"/>
      <c r="G59" s="121"/>
      <c r="H59" s="121"/>
      <c r="I59" s="122"/>
      <c r="J59" s="103">
        <v>0</v>
      </c>
      <c r="K59" s="77" t="s">
        <v>34</v>
      </c>
      <c r="L59" s="54">
        <f>IF(J59&gt;0,IF(K59="Please Select",1,IF(B59="",1,0)),0)</f>
        <v>0</v>
      </c>
    </row>
    <row r="60" spans="2:14" ht="19.5" customHeight="1" thickBot="1" x14ac:dyDescent="0.3">
      <c r="B60" s="73"/>
      <c r="C60" s="153" t="s">
        <v>46</v>
      </c>
      <c r="D60" s="153"/>
      <c r="E60" s="153"/>
      <c r="F60" s="153"/>
      <c r="G60" s="153"/>
      <c r="H60" s="153"/>
      <c r="I60" s="154"/>
      <c r="J60" s="104">
        <f>SUM(J57:J59)+SUMIF($B$105:$B$124,$N$107,$J$105:$J$124)</f>
        <v>0</v>
      </c>
      <c r="K60" s="55"/>
      <c r="L60" s="54"/>
    </row>
    <row r="61" spans="2:14" ht="18.75" x14ac:dyDescent="0.3">
      <c r="B61" s="155" t="s">
        <v>47</v>
      </c>
      <c r="C61" s="156"/>
      <c r="D61" s="156"/>
      <c r="E61" s="156"/>
      <c r="F61" s="156"/>
      <c r="G61" s="156"/>
      <c r="H61" s="156"/>
      <c r="I61" s="157"/>
      <c r="J61" s="105" t="s">
        <v>62</v>
      </c>
      <c r="K61" s="88" t="s">
        <v>64</v>
      </c>
      <c r="L61" s="54"/>
    </row>
    <row r="62" spans="2:14" ht="18.75" x14ac:dyDescent="0.25">
      <c r="B62" s="120"/>
      <c r="C62" s="121"/>
      <c r="D62" s="121"/>
      <c r="E62" s="121"/>
      <c r="F62" s="121"/>
      <c r="G62" s="121"/>
      <c r="H62" s="121"/>
      <c r="I62" s="122"/>
      <c r="J62" s="103">
        <v>0</v>
      </c>
      <c r="K62" s="77" t="s">
        <v>34</v>
      </c>
      <c r="L62" s="54">
        <f>IF(J62&gt;0,IF(K62="Please Select",1,IF(B62="",1,0)),0)</f>
        <v>0</v>
      </c>
    </row>
    <row r="63" spans="2:14" ht="19.5" customHeight="1" thickBot="1" x14ac:dyDescent="0.3">
      <c r="B63" s="73"/>
      <c r="C63" s="153" t="s">
        <v>48</v>
      </c>
      <c r="D63" s="153"/>
      <c r="E63" s="153"/>
      <c r="F63" s="153"/>
      <c r="G63" s="153"/>
      <c r="H63" s="153"/>
      <c r="I63" s="154"/>
      <c r="J63" s="104">
        <f>SUM(J62:J62)+SUMIF($B$105:$B$124,$N$108,$J$105:$J$124)</f>
        <v>0</v>
      </c>
      <c r="K63" s="55"/>
      <c r="L63" s="54"/>
    </row>
    <row r="64" spans="2:14" ht="18.75" x14ac:dyDescent="0.25">
      <c r="B64" s="161" t="s">
        <v>5</v>
      </c>
      <c r="C64" s="162"/>
      <c r="D64" s="162"/>
      <c r="E64" s="162"/>
      <c r="F64" s="162"/>
      <c r="G64" s="162"/>
      <c r="H64" s="162"/>
      <c r="I64" s="163"/>
      <c r="J64" s="105" t="s">
        <v>62</v>
      </c>
      <c r="K64" s="88" t="s">
        <v>64</v>
      </c>
      <c r="L64" s="54"/>
    </row>
    <row r="65" spans="2:12" ht="18.75" x14ac:dyDescent="0.25">
      <c r="B65" s="135"/>
      <c r="C65" s="127"/>
      <c r="D65" s="127"/>
      <c r="E65" s="127"/>
      <c r="F65" s="127"/>
      <c r="G65" s="127"/>
      <c r="H65" s="127"/>
      <c r="I65" s="128"/>
      <c r="J65" s="103">
        <v>0</v>
      </c>
      <c r="K65" s="77" t="s">
        <v>34</v>
      </c>
      <c r="L65" s="54">
        <f>IF(J65&gt;0,IF(K65="Please Select",1,IF(B65="",1,0)),0)</f>
        <v>0</v>
      </c>
    </row>
    <row r="66" spans="2:12" ht="19.5" customHeight="1" thickBot="1" x14ac:dyDescent="0.3">
      <c r="B66" s="73"/>
      <c r="C66" s="153" t="s">
        <v>49</v>
      </c>
      <c r="D66" s="153"/>
      <c r="E66" s="153"/>
      <c r="F66" s="153"/>
      <c r="G66" s="153"/>
      <c r="H66" s="153"/>
      <c r="I66" s="154"/>
      <c r="J66" s="104">
        <f>SUM(J65:J65)+SUMIF($B$105:$B$124,$N$109,$J$105:$J$124)</f>
        <v>0</v>
      </c>
      <c r="K66" s="55"/>
      <c r="L66" s="54"/>
    </row>
    <row r="67" spans="2:12" ht="18.75" x14ac:dyDescent="0.3">
      <c r="B67" s="155" t="s">
        <v>6</v>
      </c>
      <c r="C67" s="156"/>
      <c r="D67" s="156"/>
      <c r="E67" s="156"/>
      <c r="F67" s="156"/>
      <c r="G67" s="156"/>
      <c r="H67" s="156"/>
      <c r="I67" s="157"/>
      <c r="J67" s="105" t="s">
        <v>62</v>
      </c>
      <c r="K67" s="88" t="s">
        <v>64</v>
      </c>
      <c r="L67" s="54"/>
    </row>
    <row r="68" spans="2:12" ht="18.75" x14ac:dyDescent="0.25">
      <c r="B68" s="158"/>
      <c r="C68" s="159"/>
      <c r="D68" s="159"/>
      <c r="E68" s="159"/>
      <c r="F68" s="159"/>
      <c r="G68" s="159"/>
      <c r="H68" s="159"/>
      <c r="I68" s="160"/>
      <c r="J68" s="103">
        <v>0</v>
      </c>
      <c r="K68" s="77" t="s">
        <v>34</v>
      </c>
      <c r="L68" s="54">
        <f>IF(J68&gt;0,IF(K68="Please Select",1,IF(B68="",1,0)),0)</f>
        <v>0</v>
      </c>
    </row>
    <row r="69" spans="2:12" ht="18.75" x14ac:dyDescent="0.25">
      <c r="B69" s="158"/>
      <c r="C69" s="159"/>
      <c r="D69" s="159"/>
      <c r="E69" s="159"/>
      <c r="F69" s="159"/>
      <c r="G69" s="159"/>
      <c r="H69" s="159"/>
      <c r="I69" s="160"/>
      <c r="J69" s="103">
        <v>0</v>
      </c>
      <c r="K69" s="77" t="s">
        <v>34</v>
      </c>
      <c r="L69" s="54">
        <f>IF(J69&gt;0,IF(K69="Please Select",1,IF(B69="",1,0)),0)</f>
        <v>0</v>
      </c>
    </row>
    <row r="70" spans="2:12" ht="19.5" customHeight="1" x14ac:dyDescent="0.25">
      <c r="B70" s="158"/>
      <c r="C70" s="159"/>
      <c r="D70" s="159"/>
      <c r="E70" s="159"/>
      <c r="F70" s="159"/>
      <c r="G70" s="159"/>
      <c r="H70" s="159"/>
      <c r="I70" s="160"/>
      <c r="J70" s="103">
        <v>0</v>
      </c>
      <c r="K70" s="77" t="s">
        <v>34</v>
      </c>
      <c r="L70" s="54">
        <f>IF(J70&gt;0,IF(K70="Please Select",1,IF(B70="",1,0)),0)</f>
        <v>0</v>
      </c>
    </row>
    <row r="71" spans="2:12" ht="19.5" customHeight="1" thickBot="1" x14ac:dyDescent="0.3">
      <c r="B71" s="73"/>
      <c r="C71" s="153" t="s">
        <v>50</v>
      </c>
      <c r="D71" s="153"/>
      <c r="E71" s="153"/>
      <c r="F71" s="153"/>
      <c r="G71" s="153"/>
      <c r="H71" s="153"/>
      <c r="I71" s="154"/>
      <c r="J71" s="104">
        <f>SUM(J68:J70)+SUMIF($B$105:$B$124,$N$110,$J$105:$J$124)</f>
        <v>0</v>
      </c>
      <c r="K71" s="55"/>
      <c r="L71" s="54"/>
    </row>
    <row r="72" spans="2:12" ht="18.75" x14ac:dyDescent="0.3">
      <c r="B72" s="155" t="s">
        <v>7</v>
      </c>
      <c r="C72" s="156"/>
      <c r="D72" s="156"/>
      <c r="E72" s="156"/>
      <c r="F72" s="156"/>
      <c r="G72" s="156"/>
      <c r="H72" s="156"/>
      <c r="I72" s="157"/>
      <c r="J72" s="105" t="s">
        <v>62</v>
      </c>
      <c r="K72" s="88" t="s">
        <v>64</v>
      </c>
      <c r="L72" s="54"/>
    </row>
    <row r="73" spans="2:12" ht="18.75" x14ac:dyDescent="0.25">
      <c r="B73" s="158"/>
      <c r="C73" s="159"/>
      <c r="D73" s="159"/>
      <c r="E73" s="159"/>
      <c r="F73" s="159"/>
      <c r="G73" s="159"/>
      <c r="H73" s="159"/>
      <c r="I73" s="160"/>
      <c r="J73" s="103">
        <v>0</v>
      </c>
      <c r="K73" s="77" t="s">
        <v>34</v>
      </c>
      <c r="L73" s="54">
        <f>IF(J73&gt;0,IF(K73="Please Select",1,IF(B73="",1,0)),0)</f>
        <v>0</v>
      </c>
    </row>
    <row r="74" spans="2:12" ht="18.75" x14ac:dyDescent="0.25">
      <c r="B74" s="158"/>
      <c r="C74" s="159"/>
      <c r="D74" s="159"/>
      <c r="E74" s="159"/>
      <c r="F74" s="159"/>
      <c r="G74" s="159"/>
      <c r="H74" s="159"/>
      <c r="I74" s="160"/>
      <c r="J74" s="103">
        <v>0</v>
      </c>
      <c r="K74" s="77" t="s">
        <v>34</v>
      </c>
      <c r="L74" s="54">
        <f>IF(J74&gt;0,IF(K74="Please Select",1,IF(B74="",1,0)),0)</f>
        <v>0</v>
      </c>
    </row>
    <row r="75" spans="2:12" ht="18.75" x14ac:dyDescent="0.25">
      <c r="B75" s="158"/>
      <c r="C75" s="159"/>
      <c r="D75" s="159"/>
      <c r="E75" s="159"/>
      <c r="F75" s="159"/>
      <c r="G75" s="159"/>
      <c r="H75" s="159"/>
      <c r="I75" s="160"/>
      <c r="J75" s="103">
        <v>0</v>
      </c>
      <c r="K75" s="77" t="s">
        <v>34</v>
      </c>
      <c r="L75" s="54">
        <f>IF(J75&gt;0,IF(K75="Please Select",1,IF(B75="",1,0)),0)</f>
        <v>0</v>
      </c>
    </row>
    <row r="76" spans="2:12" ht="18.75" x14ac:dyDescent="0.25">
      <c r="B76" s="158"/>
      <c r="C76" s="159"/>
      <c r="D76" s="159"/>
      <c r="E76" s="159"/>
      <c r="F76" s="159"/>
      <c r="G76" s="159"/>
      <c r="H76" s="159"/>
      <c r="I76" s="160"/>
      <c r="J76" s="103">
        <v>0</v>
      </c>
      <c r="K76" s="77" t="s">
        <v>34</v>
      </c>
      <c r="L76" s="54">
        <f>IF(J76&gt;0,IF(K76="Please Select",1,IF(B76="",1,0)),0)</f>
        <v>0</v>
      </c>
    </row>
    <row r="77" spans="2:12" ht="19.5" customHeight="1" thickBot="1" x14ac:dyDescent="0.3">
      <c r="B77" s="73"/>
      <c r="C77" s="153" t="s">
        <v>51</v>
      </c>
      <c r="D77" s="153"/>
      <c r="E77" s="153"/>
      <c r="F77" s="153"/>
      <c r="G77" s="153"/>
      <c r="H77" s="153"/>
      <c r="I77" s="154"/>
      <c r="J77" s="104">
        <f>SUM(J73:J76)+SUMIF($B$105:$B$124,$N$111,$J$105:$J$124)</f>
        <v>0</v>
      </c>
      <c r="K77" s="55"/>
      <c r="L77" s="54"/>
    </row>
    <row r="78" spans="2:12" ht="18.75" x14ac:dyDescent="0.3">
      <c r="B78" s="155" t="s">
        <v>8</v>
      </c>
      <c r="C78" s="156"/>
      <c r="D78" s="156"/>
      <c r="E78" s="156"/>
      <c r="F78" s="156"/>
      <c r="G78" s="156"/>
      <c r="H78" s="156"/>
      <c r="I78" s="157"/>
      <c r="J78" s="105" t="s">
        <v>62</v>
      </c>
      <c r="K78" s="88" t="s">
        <v>64</v>
      </c>
      <c r="L78" s="54"/>
    </row>
    <row r="79" spans="2:12" ht="18.75" x14ac:dyDescent="0.25">
      <c r="B79" s="120"/>
      <c r="C79" s="121"/>
      <c r="D79" s="121"/>
      <c r="E79" s="121"/>
      <c r="F79" s="121"/>
      <c r="G79" s="121"/>
      <c r="H79" s="121"/>
      <c r="I79" s="122"/>
      <c r="J79" s="103">
        <v>0</v>
      </c>
      <c r="K79" s="77" t="s">
        <v>34</v>
      </c>
      <c r="L79" s="54">
        <f>IF(J79&gt;0,IF(K79="Please Select",1,IF(B79="",1,0)),0)</f>
        <v>0</v>
      </c>
    </row>
    <row r="80" spans="2:12" ht="18.75" x14ac:dyDescent="0.25">
      <c r="B80" s="120"/>
      <c r="C80" s="121"/>
      <c r="D80" s="121"/>
      <c r="E80" s="121"/>
      <c r="F80" s="121"/>
      <c r="G80" s="121"/>
      <c r="H80" s="121"/>
      <c r="I80" s="122"/>
      <c r="J80" s="103">
        <v>0</v>
      </c>
      <c r="K80" s="77" t="s">
        <v>34</v>
      </c>
      <c r="L80" s="54">
        <f>IF(J80&gt;0,IF(K80="Please Select",1,IF(B80="",1,0)),0)</f>
        <v>0</v>
      </c>
    </row>
    <row r="81" spans="2:12" ht="18.75" x14ac:dyDescent="0.25">
      <c r="B81" s="120"/>
      <c r="C81" s="121"/>
      <c r="D81" s="121"/>
      <c r="E81" s="121"/>
      <c r="F81" s="121"/>
      <c r="G81" s="121"/>
      <c r="H81" s="121"/>
      <c r="I81" s="122"/>
      <c r="J81" s="103">
        <v>0</v>
      </c>
      <c r="K81" s="77" t="s">
        <v>34</v>
      </c>
      <c r="L81" s="54">
        <f>IF(J81&gt;0,IF(K81="Please Select",1,IF(B81="",1,0)),0)</f>
        <v>0</v>
      </c>
    </row>
    <row r="82" spans="2:12" ht="18.75" x14ac:dyDescent="0.25">
      <c r="B82" s="120"/>
      <c r="C82" s="121"/>
      <c r="D82" s="121"/>
      <c r="E82" s="121"/>
      <c r="F82" s="121"/>
      <c r="G82" s="121"/>
      <c r="H82" s="121"/>
      <c r="I82" s="122"/>
      <c r="J82" s="103">
        <v>0</v>
      </c>
      <c r="K82" s="77" t="s">
        <v>34</v>
      </c>
      <c r="L82" s="54">
        <f>IF(J82&gt;0,IF(K82="Please Select",1,IF(B82="",1,0)),0)</f>
        <v>0</v>
      </c>
    </row>
    <row r="83" spans="2:12" ht="18.75" x14ac:dyDescent="0.25">
      <c r="B83" s="120"/>
      <c r="C83" s="121"/>
      <c r="D83" s="121"/>
      <c r="E83" s="121"/>
      <c r="F83" s="121"/>
      <c r="G83" s="121"/>
      <c r="H83" s="121"/>
      <c r="I83" s="122"/>
      <c r="J83" s="103">
        <v>0</v>
      </c>
      <c r="K83" s="77" t="s">
        <v>34</v>
      </c>
      <c r="L83" s="54">
        <f>IF(J83&gt;0,IF(K83="Please Select",1,IF(B83="",1,0)),0)</f>
        <v>0</v>
      </c>
    </row>
    <row r="84" spans="2:12" ht="19.5" customHeight="1" thickBot="1" x14ac:dyDescent="0.3">
      <c r="B84" s="73"/>
      <c r="C84" s="153" t="s">
        <v>52</v>
      </c>
      <c r="D84" s="153"/>
      <c r="E84" s="153"/>
      <c r="F84" s="153"/>
      <c r="G84" s="153"/>
      <c r="H84" s="153"/>
      <c r="I84" s="154"/>
      <c r="J84" s="104">
        <f>SUM(J79:J83)+SUMIF($B$105:$B$124,$N$112,$J$105:$J$124)</f>
        <v>0</v>
      </c>
      <c r="K84" s="55"/>
      <c r="L84" s="54"/>
    </row>
    <row r="85" spans="2:12" ht="18.75" x14ac:dyDescent="0.3">
      <c r="B85" s="155" t="s">
        <v>9</v>
      </c>
      <c r="C85" s="156"/>
      <c r="D85" s="156"/>
      <c r="E85" s="156"/>
      <c r="F85" s="156"/>
      <c r="G85" s="156"/>
      <c r="H85" s="156"/>
      <c r="I85" s="157"/>
      <c r="J85" s="105" t="s">
        <v>62</v>
      </c>
      <c r="K85" s="88" t="s">
        <v>64</v>
      </c>
      <c r="L85" s="54"/>
    </row>
    <row r="86" spans="2:12" ht="18.75" x14ac:dyDescent="0.25">
      <c r="B86" s="120"/>
      <c r="C86" s="121"/>
      <c r="D86" s="121"/>
      <c r="E86" s="121"/>
      <c r="F86" s="121"/>
      <c r="G86" s="121"/>
      <c r="H86" s="121"/>
      <c r="I86" s="122"/>
      <c r="J86" s="103">
        <v>0</v>
      </c>
      <c r="K86" s="77" t="s">
        <v>34</v>
      </c>
      <c r="L86" s="54">
        <f>IF(J86&gt;0,IF(K86="Please Select",1,IF(B86="",1,0)),0)</f>
        <v>0</v>
      </c>
    </row>
    <row r="87" spans="2:12" ht="18.75" x14ac:dyDescent="0.25">
      <c r="B87" s="120"/>
      <c r="C87" s="121"/>
      <c r="D87" s="121"/>
      <c r="E87" s="121"/>
      <c r="F87" s="121"/>
      <c r="G87" s="121"/>
      <c r="H87" s="121"/>
      <c r="I87" s="122"/>
      <c r="J87" s="103">
        <v>0</v>
      </c>
      <c r="K87" s="77" t="s">
        <v>34</v>
      </c>
      <c r="L87" s="54">
        <f>IF(J87&gt;0,IF(K87="Please Select",1,IF(B87="",1,0)),0)</f>
        <v>0</v>
      </c>
    </row>
    <row r="88" spans="2:12" ht="19.5" customHeight="1" thickBot="1" x14ac:dyDescent="0.3">
      <c r="B88" s="73"/>
      <c r="C88" s="153" t="s">
        <v>53</v>
      </c>
      <c r="D88" s="153"/>
      <c r="E88" s="153"/>
      <c r="F88" s="153"/>
      <c r="G88" s="153"/>
      <c r="H88" s="153"/>
      <c r="I88" s="154"/>
      <c r="J88" s="104">
        <f>SUM(J86:J87)+SUMIF($B$105:$B$124,$N$113,$J$105:$J$124)</f>
        <v>0</v>
      </c>
      <c r="K88" s="69"/>
      <c r="L88" s="54"/>
    </row>
    <row r="89" spans="2:12" ht="18.75" x14ac:dyDescent="0.3">
      <c r="B89" s="155" t="s">
        <v>10</v>
      </c>
      <c r="C89" s="156"/>
      <c r="D89" s="156"/>
      <c r="E89" s="156"/>
      <c r="F89" s="156"/>
      <c r="G89" s="156"/>
      <c r="H89" s="156"/>
      <c r="I89" s="157"/>
      <c r="J89" s="105" t="s">
        <v>62</v>
      </c>
      <c r="K89" s="89" t="s">
        <v>64</v>
      </c>
      <c r="L89" s="54"/>
    </row>
    <row r="90" spans="2:12" ht="18.75" x14ac:dyDescent="0.25">
      <c r="B90" s="120"/>
      <c r="C90" s="121"/>
      <c r="D90" s="121"/>
      <c r="E90" s="121"/>
      <c r="F90" s="121"/>
      <c r="G90" s="121"/>
      <c r="H90" s="121"/>
      <c r="I90" s="122"/>
      <c r="J90" s="107">
        <v>0</v>
      </c>
      <c r="K90" s="77" t="s">
        <v>34</v>
      </c>
      <c r="L90" s="54">
        <f>IF(J90&gt;0,IF(K90="Please Select",1,IF(B90="",1,0)),0)</f>
        <v>0</v>
      </c>
    </row>
    <row r="91" spans="2:12" ht="18.75" x14ac:dyDescent="0.25">
      <c r="B91" s="120"/>
      <c r="C91" s="121"/>
      <c r="D91" s="121"/>
      <c r="E91" s="121"/>
      <c r="F91" s="121"/>
      <c r="G91" s="121"/>
      <c r="H91" s="121"/>
      <c r="I91" s="122"/>
      <c r="J91" s="107">
        <v>0</v>
      </c>
      <c r="K91" s="77" t="s">
        <v>34</v>
      </c>
      <c r="L91" s="54">
        <f>IF(J91&gt;0,IF(K91="Please Select",1,IF(B91="",1,0)),0)</f>
        <v>0</v>
      </c>
    </row>
    <row r="92" spans="2:12" ht="19.5" customHeight="1" thickBot="1" x14ac:dyDescent="0.3">
      <c r="B92" s="73"/>
      <c r="C92" s="153" t="s">
        <v>54</v>
      </c>
      <c r="D92" s="153"/>
      <c r="E92" s="153"/>
      <c r="F92" s="153"/>
      <c r="G92" s="153"/>
      <c r="H92" s="153"/>
      <c r="I92" s="154"/>
      <c r="J92" s="108">
        <f>SUM(J90:J91)+SUMIF($B$105:$B$124,$N$114,$J$105:$J$124)</f>
        <v>0</v>
      </c>
      <c r="K92" s="70"/>
      <c r="L92" s="54"/>
    </row>
    <row r="93" spans="2:12" ht="18.75" x14ac:dyDescent="0.3">
      <c r="B93" s="155" t="s">
        <v>11</v>
      </c>
      <c r="C93" s="156"/>
      <c r="D93" s="156"/>
      <c r="E93" s="156"/>
      <c r="F93" s="156"/>
      <c r="G93" s="156"/>
      <c r="H93" s="156"/>
      <c r="I93" s="157"/>
      <c r="J93" s="105" t="s">
        <v>62</v>
      </c>
      <c r="K93" s="89" t="s">
        <v>64</v>
      </c>
      <c r="L93" s="54"/>
    </row>
    <row r="94" spans="2:12" ht="18.75" x14ac:dyDescent="0.25">
      <c r="B94" s="120"/>
      <c r="C94" s="121"/>
      <c r="D94" s="121"/>
      <c r="E94" s="121"/>
      <c r="F94" s="121"/>
      <c r="G94" s="121"/>
      <c r="H94" s="121"/>
      <c r="I94" s="122"/>
      <c r="J94" s="107">
        <v>0</v>
      </c>
      <c r="K94" s="77" t="s">
        <v>34</v>
      </c>
      <c r="L94" s="54">
        <f>IF(J94&gt;0,IF(K94="Please Select",1,IF(B94="",1,0)),0)</f>
        <v>0</v>
      </c>
    </row>
    <row r="95" spans="2:12" ht="18.75" x14ac:dyDescent="0.25">
      <c r="B95" s="120"/>
      <c r="C95" s="121"/>
      <c r="D95" s="121"/>
      <c r="E95" s="121"/>
      <c r="F95" s="121"/>
      <c r="G95" s="121"/>
      <c r="H95" s="121"/>
      <c r="I95" s="122"/>
      <c r="J95" s="107">
        <v>0</v>
      </c>
      <c r="K95" s="77" t="s">
        <v>34</v>
      </c>
      <c r="L95" s="54">
        <f>IF(J95&gt;0,IF(K95="Please Select",1,IF(B95="",1,0)),0)</f>
        <v>0</v>
      </c>
    </row>
    <row r="96" spans="2:12" ht="19.5" customHeight="1" thickBot="1" x14ac:dyDescent="0.3">
      <c r="B96" s="73"/>
      <c r="C96" s="153" t="s">
        <v>55</v>
      </c>
      <c r="D96" s="153"/>
      <c r="E96" s="153"/>
      <c r="F96" s="153"/>
      <c r="G96" s="153"/>
      <c r="H96" s="153"/>
      <c r="I96" s="154"/>
      <c r="J96" s="108">
        <f>SUM(J94:J95)+SUMIF($B$105:$B$124,#REF!,$J$105:$J$124)</f>
        <v>0</v>
      </c>
      <c r="K96" s="70"/>
      <c r="L96" s="54"/>
    </row>
    <row r="97" spans="2:14" ht="18.75" x14ac:dyDescent="0.3">
      <c r="B97" s="155" t="s">
        <v>58</v>
      </c>
      <c r="C97" s="156"/>
      <c r="D97" s="156"/>
      <c r="E97" s="156"/>
      <c r="F97" s="156"/>
      <c r="G97" s="156"/>
      <c r="H97" s="156"/>
      <c r="I97" s="157"/>
      <c r="J97" s="105" t="s">
        <v>62</v>
      </c>
      <c r="K97" s="89" t="s">
        <v>64</v>
      </c>
      <c r="L97" s="54"/>
    </row>
    <row r="98" spans="2:14" ht="18.75" x14ac:dyDescent="0.25">
      <c r="B98" s="120"/>
      <c r="C98" s="121"/>
      <c r="D98" s="121"/>
      <c r="E98" s="121"/>
      <c r="F98" s="121"/>
      <c r="G98" s="121"/>
      <c r="H98" s="121"/>
      <c r="I98" s="122"/>
      <c r="J98" s="107">
        <v>0</v>
      </c>
      <c r="K98" s="77" t="s">
        <v>34</v>
      </c>
      <c r="L98" s="54">
        <f>IF(J98&gt;0,IF(K98="Please Select",1,IF(B98="",1,0)),0)</f>
        <v>0</v>
      </c>
    </row>
    <row r="99" spans="2:14" ht="18.75" x14ac:dyDescent="0.25">
      <c r="B99" s="120"/>
      <c r="C99" s="121"/>
      <c r="D99" s="121"/>
      <c r="E99" s="121"/>
      <c r="F99" s="121"/>
      <c r="G99" s="121"/>
      <c r="H99" s="121"/>
      <c r="I99" s="122"/>
      <c r="J99" s="107">
        <v>0</v>
      </c>
      <c r="K99" s="77" t="s">
        <v>34</v>
      </c>
      <c r="L99" s="54">
        <f>IF(J99&gt;0,IF(K99="Please Select",1,IF(B99="",1,0)),0)</f>
        <v>0</v>
      </c>
    </row>
    <row r="100" spans="2:14" ht="18.75" x14ac:dyDescent="0.25">
      <c r="B100" s="120"/>
      <c r="C100" s="121"/>
      <c r="D100" s="121"/>
      <c r="E100" s="121"/>
      <c r="F100" s="121"/>
      <c r="G100" s="121"/>
      <c r="H100" s="121"/>
      <c r="I100" s="122"/>
      <c r="J100" s="107">
        <v>0</v>
      </c>
      <c r="K100" s="77" t="s">
        <v>34</v>
      </c>
      <c r="L100" s="54">
        <f>IF(J100&gt;0,IF(K100="Please Select",1,IF(B100="",1,0)),0)</f>
        <v>0</v>
      </c>
    </row>
    <row r="101" spans="2:14" ht="18.75" x14ac:dyDescent="0.25">
      <c r="B101" s="120"/>
      <c r="C101" s="121"/>
      <c r="D101" s="121"/>
      <c r="E101" s="121"/>
      <c r="F101" s="121"/>
      <c r="G101" s="121"/>
      <c r="H101" s="121"/>
      <c r="I101" s="122"/>
      <c r="J101" s="107">
        <v>0</v>
      </c>
      <c r="K101" s="77" t="s">
        <v>34</v>
      </c>
      <c r="L101" s="54">
        <f>IF(J101&gt;0,IF(K101="Please Select",1,IF(B101="",1,0)),0)</f>
        <v>0</v>
      </c>
    </row>
    <row r="102" spans="2:14" ht="19.5" customHeight="1" thickBot="1" x14ac:dyDescent="0.3">
      <c r="B102" s="73"/>
      <c r="C102" s="153" t="s">
        <v>59</v>
      </c>
      <c r="D102" s="153"/>
      <c r="E102" s="153"/>
      <c r="F102" s="153"/>
      <c r="G102" s="153"/>
      <c r="H102" s="153"/>
      <c r="I102" s="154"/>
      <c r="J102" s="108">
        <f>SUM(J98:J101)+SUMIF($B$105:$B$124,$N$115,$J$105:$J$124)</f>
        <v>0</v>
      </c>
      <c r="K102" s="70"/>
      <c r="L102" s="54"/>
    </row>
    <row r="103" spans="2:14" ht="16.5" thickBot="1" x14ac:dyDescent="0.3">
      <c r="B103" s="168"/>
      <c r="C103" s="168"/>
      <c r="D103" s="168"/>
      <c r="E103" s="168"/>
      <c r="F103" s="168"/>
      <c r="G103" s="168"/>
      <c r="H103" s="168"/>
      <c r="I103" s="168"/>
      <c r="J103" s="109"/>
      <c r="K103" s="90"/>
      <c r="L103" s="54"/>
      <c r="N103" s="58" t="s">
        <v>34</v>
      </c>
    </row>
    <row r="104" spans="2:14" ht="19.5" thickBot="1" x14ac:dyDescent="0.3">
      <c r="B104" s="110" t="s">
        <v>57</v>
      </c>
      <c r="C104" s="169" t="s">
        <v>67</v>
      </c>
      <c r="D104" s="170"/>
      <c r="E104" s="170"/>
      <c r="F104" s="170"/>
      <c r="G104" s="170"/>
      <c r="H104" s="170"/>
      <c r="I104" s="170"/>
      <c r="J104" s="111" t="s">
        <v>62</v>
      </c>
      <c r="K104" s="91" t="s">
        <v>64</v>
      </c>
      <c r="L104" s="74">
        <f>IF(J104&gt;0,IF(K104="Please Select",1,0),0)</f>
        <v>0</v>
      </c>
      <c r="N104" s="58" t="s">
        <v>4</v>
      </c>
    </row>
    <row r="105" spans="2:14" ht="18.75" x14ac:dyDescent="0.25">
      <c r="B105" s="67" t="s">
        <v>34</v>
      </c>
      <c r="C105" s="171"/>
      <c r="D105" s="172"/>
      <c r="E105" s="172"/>
      <c r="F105" s="172"/>
      <c r="G105" s="172"/>
      <c r="H105" s="172"/>
      <c r="I105" s="173"/>
      <c r="J105" s="112">
        <v>0</v>
      </c>
      <c r="K105" s="77" t="s">
        <v>34</v>
      </c>
      <c r="L105" s="75">
        <f t="shared" ref="L105:L124" si="0">IF(J105&gt;0,IF(K105="Please Select",1,IF(B105="please select",1,IF(C105="",1,0))),0)</f>
        <v>0</v>
      </c>
      <c r="N105" s="58" t="s">
        <v>42</v>
      </c>
    </row>
    <row r="106" spans="2:14" ht="18.75" x14ac:dyDescent="0.25">
      <c r="B106" s="60" t="s">
        <v>34</v>
      </c>
      <c r="C106" s="126"/>
      <c r="D106" s="127"/>
      <c r="E106" s="127"/>
      <c r="F106" s="127"/>
      <c r="G106" s="127"/>
      <c r="H106" s="127"/>
      <c r="I106" s="128"/>
      <c r="J106" s="113">
        <v>0</v>
      </c>
      <c r="K106" s="77" t="s">
        <v>34</v>
      </c>
      <c r="L106" s="54">
        <f t="shared" si="0"/>
        <v>0</v>
      </c>
      <c r="N106" s="58" t="s">
        <v>44</v>
      </c>
    </row>
    <row r="107" spans="2:14" ht="18.75" x14ac:dyDescent="0.25">
      <c r="B107" s="60" t="s">
        <v>34</v>
      </c>
      <c r="C107" s="126"/>
      <c r="D107" s="127"/>
      <c r="E107" s="127"/>
      <c r="F107" s="127"/>
      <c r="G107" s="127"/>
      <c r="H107" s="127"/>
      <c r="I107" s="128"/>
      <c r="J107" s="113">
        <v>0</v>
      </c>
      <c r="K107" s="77" t="s">
        <v>34</v>
      </c>
      <c r="L107" s="54">
        <f t="shared" si="0"/>
        <v>0</v>
      </c>
      <c r="N107" s="58" t="s">
        <v>39</v>
      </c>
    </row>
    <row r="108" spans="2:14" ht="18.75" x14ac:dyDescent="0.25">
      <c r="B108" s="60" t="s">
        <v>34</v>
      </c>
      <c r="C108" s="126"/>
      <c r="D108" s="127"/>
      <c r="E108" s="127"/>
      <c r="F108" s="127"/>
      <c r="G108" s="127"/>
      <c r="H108" s="127"/>
      <c r="I108" s="128"/>
      <c r="J108" s="113">
        <v>0</v>
      </c>
      <c r="K108" s="77" t="s">
        <v>34</v>
      </c>
      <c r="L108" s="54">
        <f t="shared" si="0"/>
        <v>0</v>
      </c>
      <c r="N108" s="58" t="s">
        <v>47</v>
      </c>
    </row>
    <row r="109" spans="2:14" ht="18.75" x14ac:dyDescent="0.25">
      <c r="B109" s="60" t="s">
        <v>34</v>
      </c>
      <c r="C109" s="126"/>
      <c r="D109" s="127"/>
      <c r="E109" s="127"/>
      <c r="F109" s="127"/>
      <c r="G109" s="127"/>
      <c r="H109" s="127"/>
      <c r="I109" s="128"/>
      <c r="J109" s="113">
        <v>0</v>
      </c>
      <c r="K109" s="77" t="s">
        <v>34</v>
      </c>
      <c r="L109" s="54">
        <f t="shared" si="0"/>
        <v>0</v>
      </c>
      <c r="N109" s="58" t="s">
        <v>5</v>
      </c>
    </row>
    <row r="110" spans="2:14" ht="18.75" x14ac:dyDescent="0.25">
      <c r="B110" s="60" t="s">
        <v>34</v>
      </c>
      <c r="C110" s="126"/>
      <c r="D110" s="127"/>
      <c r="E110" s="127"/>
      <c r="F110" s="127"/>
      <c r="G110" s="127"/>
      <c r="H110" s="127"/>
      <c r="I110" s="128"/>
      <c r="J110" s="113">
        <v>0</v>
      </c>
      <c r="K110" s="77" t="s">
        <v>34</v>
      </c>
      <c r="L110" s="54">
        <f t="shared" si="0"/>
        <v>0</v>
      </c>
      <c r="N110" s="58" t="s">
        <v>6</v>
      </c>
    </row>
    <row r="111" spans="2:14" ht="18.75" x14ac:dyDescent="0.25">
      <c r="B111" s="60" t="s">
        <v>34</v>
      </c>
      <c r="C111" s="126"/>
      <c r="D111" s="127"/>
      <c r="E111" s="127"/>
      <c r="F111" s="127"/>
      <c r="G111" s="127"/>
      <c r="H111" s="127"/>
      <c r="I111" s="128"/>
      <c r="J111" s="113">
        <v>0</v>
      </c>
      <c r="K111" s="77" t="s">
        <v>34</v>
      </c>
      <c r="L111" s="54">
        <f t="shared" si="0"/>
        <v>0</v>
      </c>
      <c r="N111" s="58" t="s">
        <v>7</v>
      </c>
    </row>
    <row r="112" spans="2:14" ht="18.75" x14ac:dyDescent="0.25">
      <c r="B112" s="60" t="s">
        <v>34</v>
      </c>
      <c r="C112" s="126"/>
      <c r="D112" s="127"/>
      <c r="E112" s="127"/>
      <c r="F112" s="127"/>
      <c r="G112" s="127"/>
      <c r="H112" s="127"/>
      <c r="I112" s="128"/>
      <c r="J112" s="113">
        <v>0</v>
      </c>
      <c r="K112" s="77" t="s">
        <v>34</v>
      </c>
      <c r="L112" s="54">
        <f t="shared" si="0"/>
        <v>0</v>
      </c>
      <c r="N112" s="58" t="s">
        <v>8</v>
      </c>
    </row>
    <row r="113" spans="2:14" ht="18.75" x14ac:dyDescent="0.25">
      <c r="B113" s="60" t="s">
        <v>34</v>
      </c>
      <c r="C113" s="126"/>
      <c r="D113" s="127"/>
      <c r="E113" s="127"/>
      <c r="F113" s="127"/>
      <c r="G113" s="127"/>
      <c r="H113" s="127"/>
      <c r="I113" s="128"/>
      <c r="J113" s="113">
        <v>0</v>
      </c>
      <c r="K113" s="77" t="s">
        <v>34</v>
      </c>
      <c r="L113" s="54">
        <f t="shared" si="0"/>
        <v>0</v>
      </c>
      <c r="N113" s="58" t="s">
        <v>9</v>
      </c>
    </row>
    <row r="114" spans="2:14" ht="18.75" x14ac:dyDescent="0.25">
      <c r="B114" s="60" t="s">
        <v>34</v>
      </c>
      <c r="C114" s="126"/>
      <c r="D114" s="127"/>
      <c r="E114" s="127"/>
      <c r="F114" s="127"/>
      <c r="G114" s="127"/>
      <c r="H114" s="127"/>
      <c r="I114" s="128"/>
      <c r="J114" s="113">
        <v>0</v>
      </c>
      <c r="K114" s="77" t="s">
        <v>34</v>
      </c>
      <c r="L114" s="54">
        <f t="shared" si="0"/>
        <v>0</v>
      </c>
      <c r="N114" s="58" t="s">
        <v>10</v>
      </c>
    </row>
    <row r="115" spans="2:14" ht="18.75" x14ac:dyDescent="0.25">
      <c r="B115" s="60" t="s">
        <v>34</v>
      </c>
      <c r="C115" s="126"/>
      <c r="D115" s="127"/>
      <c r="E115" s="127"/>
      <c r="F115" s="127"/>
      <c r="G115" s="127"/>
      <c r="H115" s="127"/>
      <c r="I115" s="128"/>
      <c r="J115" s="113">
        <v>0</v>
      </c>
      <c r="K115" s="77" t="s">
        <v>34</v>
      </c>
      <c r="L115" s="54">
        <f t="shared" si="0"/>
        <v>0</v>
      </c>
      <c r="N115" s="58" t="s">
        <v>81</v>
      </c>
    </row>
    <row r="116" spans="2:14" ht="18.75" x14ac:dyDescent="0.25">
      <c r="B116" s="60" t="s">
        <v>34</v>
      </c>
      <c r="C116" s="126"/>
      <c r="D116" s="127"/>
      <c r="E116" s="127"/>
      <c r="F116" s="127"/>
      <c r="G116" s="127"/>
      <c r="H116" s="127"/>
      <c r="I116" s="128"/>
      <c r="J116" s="113">
        <v>0</v>
      </c>
      <c r="K116" s="77" t="s">
        <v>34</v>
      </c>
      <c r="L116" s="54">
        <f t="shared" si="0"/>
        <v>0</v>
      </c>
      <c r="N116" s="58" t="s">
        <v>60</v>
      </c>
    </row>
    <row r="117" spans="2:14" ht="18.75" x14ac:dyDescent="0.25">
      <c r="B117" s="60" t="s">
        <v>34</v>
      </c>
      <c r="C117" s="126"/>
      <c r="D117" s="127"/>
      <c r="E117" s="127"/>
      <c r="F117" s="127"/>
      <c r="G117" s="127"/>
      <c r="H117" s="127"/>
      <c r="I117" s="128"/>
      <c r="J117" s="113">
        <v>0</v>
      </c>
      <c r="K117" s="77" t="s">
        <v>34</v>
      </c>
      <c r="L117" s="54">
        <f t="shared" si="0"/>
        <v>0</v>
      </c>
    </row>
    <row r="118" spans="2:14" ht="18.75" x14ac:dyDescent="0.25">
      <c r="B118" s="60" t="s">
        <v>34</v>
      </c>
      <c r="C118" s="126"/>
      <c r="D118" s="127"/>
      <c r="E118" s="127"/>
      <c r="F118" s="127"/>
      <c r="G118" s="127"/>
      <c r="H118" s="127"/>
      <c r="I118" s="128"/>
      <c r="J118" s="113">
        <v>0</v>
      </c>
      <c r="K118" s="77" t="s">
        <v>34</v>
      </c>
      <c r="L118" s="54">
        <f t="shared" si="0"/>
        <v>0</v>
      </c>
    </row>
    <row r="119" spans="2:14" ht="18.75" x14ac:dyDescent="0.25">
      <c r="B119" s="60" t="s">
        <v>34</v>
      </c>
      <c r="C119" s="126"/>
      <c r="D119" s="127"/>
      <c r="E119" s="127"/>
      <c r="F119" s="127"/>
      <c r="G119" s="127"/>
      <c r="H119" s="127"/>
      <c r="I119" s="128"/>
      <c r="J119" s="113">
        <v>0</v>
      </c>
      <c r="K119" s="77" t="s">
        <v>34</v>
      </c>
      <c r="L119" s="54">
        <f t="shared" si="0"/>
        <v>0</v>
      </c>
    </row>
    <row r="120" spans="2:14" ht="18.75" x14ac:dyDescent="0.25">
      <c r="B120" s="60" t="s">
        <v>34</v>
      </c>
      <c r="C120" s="126"/>
      <c r="D120" s="127"/>
      <c r="E120" s="127"/>
      <c r="F120" s="127"/>
      <c r="G120" s="127"/>
      <c r="H120" s="127"/>
      <c r="I120" s="128"/>
      <c r="J120" s="113">
        <v>0</v>
      </c>
      <c r="K120" s="77" t="s">
        <v>34</v>
      </c>
      <c r="L120" s="54">
        <f t="shared" si="0"/>
        <v>0</v>
      </c>
    </row>
    <row r="121" spans="2:14" ht="18.75" x14ac:dyDescent="0.25">
      <c r="B121" s="60" t="s">
        <v>34</v>
      </c>
      <c r="C121" s="126"/>
      <c r="D121" s="127"/>
      <c r="E121" s="127"/>
      <c r="F121" s="127"/>
      <c r="G121" s="127"/>
      <c r="H121" s="127"/>
      <c r="I121" s="128"/>
      <c r="J121" s="113">
        <v>0</v>
      </c>
      <c r="K121" s="77" t="s">
        <v>34</v>
      </c>
      <c r="L121" s="54">
        <f t="shared" si="0"/>
        <v>0</v>
      </c>
    </row>
    <row r="122" spans="2:14" ht="18.75" x14ac:dyDescent="0.25">
      <c r="B122" s="60" t="s">
        <v>34</v>
      </c>
      <c r="C122" s="126"/>
      <c r="D122" s="127"/>
      <c r="E122" s="127"/>
      <c r="F122" s="127"/>
      <c r="G122" s="127"/>
      <c r="H122" s="127"/>
      <c r="I122" s="128"/>
      <c r="J122" s="113">
        <v>0</v>
      </c>
      <c r="K122" s="77" t="s">
        <v>34</v>
      </c>
      <c r="L122" s="54">
        <f t="shared" si="0"/>
        <v>0</v>
      </c>
    </row>
    <row r="123" spans="2:14" ht="18.75" x14ac:dyDescent="0.25">
      <c r="B123" s="60" t="s">
        <v>34</v>
      </c>
      <c r="C123" s="126"/>
      <c r="D123" s="127"/>
      <c r="E123" s="127"/>
      <c r="F123" s="127"/>
      <c r="G123" s="127"/>
      <c r="H123" s="127"/>
      <c r="I123" s="128"/>
      <c r="J123" s="113">
        <v>0</v>
      </c>
      <c r="K123" s="77" t="s">
        <v>34</v>
      </c>
      <c r="L123" s="54">
        <f t="shared" si="0"/>
        <v>0</v>
      </c>
    </row>
    <row r="124" spans="2:14" ht="19.5" thickBot="1" x14ac:dyDescent="0.3">
      <c r="B124" s="60" t="s">
        <v>34</v>
      </c>
      <c r="C124" s="129"/>
      <c r="D124" s="130"/>
      <c r="E124" s="130"/>
      <c r="F124" s="130"/>
      <c r="G124" s="130"/>
      <c r="H124" s="130"/>
      <c r="I124" s="131"/>
      <c r="J124" s="114">
        <v>0</v>
      </c>
      <c r="K124" s="77" t="s">
        <v>34</v>
      </c>
      <c r="L124" s="76">
        <f t="shared" si="0"/>
        <v>0</v>
      </c>
    </row>
    <row r="126" spans="2:14" ht="21" x14ac:dyDescent="0.3">
      <c r="B126" s="95" t="s">
        <v>2</v>
      </c>
      <c r="C126" s="165" t="s">
        <v>3</v>
      </c>
      <c r="D126" s="166"/>
      <c r="E126" s="166"/>
      <c r="F126" s="166"/>
      <c r="G126" s="166"/>
      <c r="H126" s="166"/>
      <c r="I126" s="166"/>
      <c r="J126" s="166"/>
      <c r="K126" s="166"/>
      <c r="L126" s="167"/>
    </row>
    <row r="127" spans="2:14" ht="18.75" x14ac:dyDescent="0.25">
      <c r="B127" s="85"/>
      <c r="C127" s="85"/>
      <c r="D127" s="85"/>
      <c r="E127" s="85"/>
      <c r="F127" s="85"/>
      <c r="G127" s="85"/>
      <c r="H127" s="85"/>
      <c r="I127" s="85"/>
      <c r="J127" s="85"/>
      <c r="K127" s="85"/>
      <c r="L127" s="14"/>
    </row>
    <row r="128" spans="2:14" ht="21" x14ac:dyDescent="0.25">
      <c r="B128" s="123" t="s">
        <v>68</v>
      </c>
      <c r="C128" s="124"/>
      <c r="D128" s="124"/>
      <c r="E128" s="124"/>
      <c r="F128" s="124"/>
      <c r="G128" s="124"/>
      <c r="H128" s="124"/>
      <c r="I128" s="124"/>
      <c r="J128" s="124"/>
      <c r="K128" s="124"/>
      <c r="L128" s="125"/>
    </row>
    <row r="129" spans="2:12" ht="8.25" customHeight="1" x14ac:dyDescent="0.25">
      <c r="B129" s="83"/>
      <c r="C129" s="83"/>
      <c r="D129" s="83"/>
      <c r="E129" s="83"/>
      <c r="F129" s="83"/>
      <c r="G129" s="83"/>
      <c r="H129" s="83"/>
      <c r="I129" s="83"/>
      <c r="J129" s="83"/>
      <c r="K129" s="83"/>
      <c r="L129" s="68"/>
    </row>
    <row r="130" spans="2:12" x14ac:dyDescent="0.25">
      <c r="B130" s="164" t="str">
        <f>Summary!B56</f>
        <v>International Opportunities Fund</v>
      </c>
      <c r="C130" s="164"/>
      <c r="D130" s="164"/>
      <c r="E130" s="93"/>
      <c r="F130" s="93"/>
      <c r="I130" s="164" t="str">
        <f>Summary!I56</f>
        <v>Project Budget Template</v>
      </c>
      <c r="J130" s="164"/>
      <c r="K130" s="93" t="str">
        <f>Summary!K56</f>
        <v>October 2017 v1.4</v>
      </c>
      <c r="L130" s="61"/>
    </row>
  </sheetData>
  <sheetProtection password="DF65" sheet="1" objects="1" scenarios="1"/>
  <mergeCells count="134">
    <mergeCell ref="B75:I75"/>
    <mergeCell ref="B76:I76"/>
    <mergeCell ref="B93:I93"/>
    <mergeCell ref="B94:I94"/>
    <mergeCell ref="C92:I92"/>
    <mergeCell ref="B33:J33"/>
    <mergeCell ref="K33:L33"/>
    <mergeCell ref="C14:K14"/>
    <mergeCell ref="C31:H31"/>
    <mergeCell ref="I31:J31"/>
    <mergeCell ref="K31:L31"/>
    <mergeCell ref="C32:H32"/>
    <mergeCell ref="I32:J32"/>
    <mergeCell ref="K32:L32"/>
    <mergeCell ref="B29:H29"/>
    <mergeCell ref="I29:J29"/>
    <mergeCell ref="K29:L29"/>
    <mergeCell ref="C30:H30"/>
    <mergeCell ref="I30:J30"/>
    <mergeCell ref="K30:L30"/>
    <mergeCell ref="B20:F20"/>
    <mergeCell ref="C66:I66"/>
    <mergeCell ref="B41:I41"/>
    <mergeCell ref="C43:I43"/>
    <mergeCell ref="B95:I95"/>
    <mergeCell ref="B97:I97"/>
    <mergeCell ref="B68:I68"/>
    <mergeCell ref="B67:I67"/>
    <mergeCell ref="B69:I69"/>
    <mergeCell ref="C121:I121"/>
    <mergeCell ref="C122:I122"/>
    <mergeCell ref="G20:L20"/>
    <mergeCell ref="C115:I115"/>
    <mergeCell ref="C116:I116"/>
    <mergeCell ref="C117:I117"/>
    <mergeCell ref="C118:I118"/>
    <mergeCell ref="C119:I119"/>
    <mergeCell ref="C109:I109"/>
    <mergeCell ref="C110:I110"/>
    <mergeCell ref="C111:I111"/>
    <mergeCell ref="C112:I112"/>
    <mergeCell ref="C113:I113"/>
    <mergeCell ref="B22:L22"/>
    <mergeCell ref="G24:J24"/>
    <mergeCell ref="K24:L24"/>
    <mergeCell ref="B101:I101"/>
    <mergeCell ref="C102:I102"/>
    <mergeCell ref="B74:I74"/>
    <mergeCell ref="B103:I103"/>
    <mergeCell ref="C104:I104"/>
    <mergeCell ref="C105:I105"/>
    <mergeCell ref="C106:I106"/>
    <mergeCell ref="C107:I107"/>
    <mergeCell ref="C108:I108"/>
    <mergeCell ref="E1:J1"/>
    <mergeCell ref="E2:J2"/>
    <mergeCell ref="C120:I120"/>
    <mergeCell ref="B4:L4"/>
    <mergeCell ref="B5:L5"/>
    <mergeCell ref="B6:L6"/>
    <mergeCell ref="C8:L8"/>
    <mergeCell ref="B12:C12"/>
    <mergeCell ref="B16:F16"/>
    <mergeCell ref="G16:J16"/>
    <mergeCell ref="B18:F18"/>
    <mergeCell ref="G18:J18"/>
    <mergeCell ref="B83:I83"/>
    <mergeCell ref="C84:I84"/>
    <mergeCell ref="B85:I85"/>
    <mergeCell ref="C96:I96"/>
    <mergeCell ref="B98:I98"/>
    <mergeCell ref="B99:I99"/>
    <mergeCell ref="B47:I47"/>
    <mergeCell ref="B42:I42"/>
    <mergeCell ref="B44:I44"/>
    <mergeCell ref="B45:I45"/>
    <mergeCell ref="B46:I46"/>
    <mergeCell ref="C60:I60"/>
    <mergeCell ref="B54:I54"/>
    <mergeCell ref="B58:I58"/>
    <mergeCell ref="B59:I59"/>
    <mergeCell ref="B50:I50"/>
    <mergeCell ref="B51:I51"/>
    <mergeCell ref="B52:I52"/>
    <mergeCell ref="C49:I49"/>
    <mergeCell ref="B53:I53"/>
    <mergeCell ref="B61:I61"/>
    <mergeCell ref="B62:I62"/>
    <mergeCell ref="B64:I64"/>
    <mergeCell ref="B65:I65"/>
    <mergeCell ref="C63:I63"/>
    <mergeCell ref="B130:D130"/>
    <mergeCell ref="I130:J130"/>
    <mergeCell ref="C126:L126"/>
    <mergeCell ref="B70:I70"/>
    <mergeCell ref="C77:I77"/>
    <mergeCell ref="C71:I71"/>
    <mergeCell ref="B78:I78"/>
    <mergeCell ref="B79:I79"/>
    <mergeCell ref="B80:I80"/>
    <mergeCell ref="B81:I81"/>
    <mergeCell ref="B82:I82"/>
    <mergeCell ref="B73:I73"/>
    <mergeCell ref="B72:I72"/>
    <mergeCell ref="B86:I86"/>
    <mergeCell ref="B87:I87"/>
    <mergeCell ref="B100:I100"/>
    <mergeCell ref="B89:I89"/>
    <mergeCell ref="B90:I90"/>
    <mergeCell ref="C88:I88"/>
    <mergeCell ref="B91:I91"/>
    <mergeCell ref="B128:L128"/>
    <mergeCell ref="C123:I123"/>
    <mergeCell ref="C124:I124"/>
    <mergeCell ref="C114:I114"/>
    <mergeCell ref="B10:L10"/>
    <mergeCell ref="B36:I36"/>
    <mergeCell ref="B39:I39"/>
    <mergeCell ref="D38:G38"/>
    <mergeCell ref="H38:I38"/>
    <mergeCell ref="B35:L35"/>
    <mergeCell ref="B25:J25"/>
    <mergeCell ref="K25:L25"/>
    <mergeCell ref="B26:J26"/>
    <mergeCell ref="K26:L26"/>
    <mergeCell ref="B27:J27"/>
    <mergeCell ref="K27:L27"/>
    <mergeCell ref="B28:J28"/>
    <mergeCell ref="K28:L28"/>
    <mergeCell ref="B40:I40"/>
    <mergeCell ref="B55:I55"/>
    <mergeCell ref="B56:I56"/>
    <mergeCell ref="B57:I57"/>
    <mergeCell ref="B48:I48"/>
  </mergeCells>
  <conditionalFormatting sqref="L131:L1048576 L21 L1:L2 L37:L125">
    <cfRule type="cellIs" dxfId="8" priority="8" operator="equal">
      <formula>1</formula>
    </cfRule>
  </conditionalFormatting>
  <conditionalFormatting sqref="H38:I38">
    <cfRule type="expression" dxfId="7" priority="5">
      <formula>$L$68&gt;0</formula>
    </cfRule>
  </conditionalFormatting>
  <conditionalFormatting sqref="L12:L19">
    <cfRule type="cellIs" dxfId="6" priority="3" operator="equal">
      <formula>1</formula>
    </cfRule>
  </conditionalFormatting>
  <conditionalFormatting sqref="L23">
    <cfRule type="cellIs" dxfId="5" priority="2" operator="equal">
      <formula>1</formula>
    </cfRule>
  </conditionalFormatting>
  <conditionalFormatting sqref="G24">
    <cfRule type="cellIs" dxfId="4" priority="1" operator="equal">
      <formula>"Grant request must be between £250 and £5,000"</formula>
    </cfRule>
  </conditionalFormatting>
  <dataValidations count="9">
    <dataValidation type="list" allowBlank="1" showInputMessage="1" showErrorMessage="1" prompt="Please select Expenditure heading" sqref="B106:B124">
      <formula1>$N$103:$N$116</formula1>
    </dataValidation>
    <dataValidation type="list" allowBlank="1" showInputMessage="1" showErrorMessage="1" sqref="H38:I38">
      <formula1>$N$38:$N$43</formula1>
    </dataValidation>
    <dataValidation type="list" allowBlank="1" showInputMessage="1" showErrorMessage="1" sqref="K39:K42 K105:K124 K98:K101 K94:K95 K90:K91 K86:K87 K79:K83 K73:K76 K68:K70 K65 K62 K57:K59 K51:K54 K45:K48">
      <formula1>$N$46:$N$54</formula1>
    </dataValidation>
    <dataValidation type="whole" allowBlank="1" showInputMessage="1" showErrorMessage="1" errorTitle="Exceeds limit" error="Your application exceeds the £5,000 limit of this grant scheme." promptTitle="Maximum grant is £5,000" prompt="Your application cannot exceed the £5,000 limit of this grant scheme." sqref="G18:G19 H19:I19">
      <formula1>0</formula1>
      <formula2>5000</formula2>
    </dataValidation>
    <dataValidation type="whole" allowBlank="1" showInputMessage="1" showErrorMessage="1" errorTitle="TBC" error="TBC" promptTitle="TBC" prompt="TBC" sqref="M3:M65484">
      <formula1>250</formula1>
      <formula2>5000</formula2>
    </dataValidation>
    <dataValidation type="list" allowBlank="1" showInputMessage="1" showErrorMessage="1" sqref="G16">
      <formula1>$N$18:$N$21</formula1>
    </dataValidation>
    <dataValidation type="custom" allowBlank="1" showInputMessage="1" showErrorMessage="1" sqref="G24">
      <formula1>IF(F19=J24,1,0)</formula1>
    </dataValidation>
    <dataValidation type="list" allowBlank="1" showInputMessage="1" showErrorMessage="1" sqref="I30:J32">
      <formula1>$N$33:$N$35</formula1>
    </dataValidation>
    <dataValidation type="list" allowBlank="1" showInputMessage="1" showErrorMessage="1" prompt="Please select Expenditure heading" sqref="B105">
      <formula1>$N$103:$N$116</formula1>
    </dataValidation>
  </dataValidations>
  <hyperlinks>
    <hyperlink ref="C126:J126" r:id="rId1" display="Please follow this link for project budget help notes"/>
    <hyperlink ref="B10:L10" location="Summary!A1" display="Click here to return to Summary Budget Page"/>
    <hyperlink ref="B128:L128" location="Summary!A1" display="Click here to return to Summary Budget Page"/>
    <hyperlink ref="B5:L5" location="Summary!A1" display="Summary Tab: Click here to get to the Summary Tab to review the project totals"/>
    <hyperlink ref="C8:J8" r:id="rId2" display="Please follow this link for project budget help notes"/>
  </hyperlinks>
  <pageMargins left="0.70866141732283472" right="0.70866141732283472" top="0.74803149606299213" bottom="0.74803149606299213" header="0.31496062992125984" footer="0.31496062992125984"/>
  <pageSetup paperSize="9" scale="59" fitToHeight="4" orientation="landscape" r:id="rId3"/>
  <rowBreaks count="3" manualBreakCount="3">
    <brk id="33" max="16383" man="1"/>
    <brk id="71" max="16383" man="1"/>
    <brk id="102"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6"/>
  <sheetViews>
    <sheetView showGridLines="0" zoomScale="85" zoomScaleNormal="85" workbookViewId="0">
      <selection activeCell="K57" sqref="K57"/>
    </sheetView>
  </sheetViews>
  <sheetFormatPr defaultColWidth="9.140625" defaultRowHeight="15" x14ac:dyDescent="0.25"/>
  <cols>
    <col min="1" max="1" width="1.85546875" style="1" customWidth="1"/>
    <col min="2" max="2" width="18.85546875" style="1" customWidth="1"/>
    <col min="3" max="3" width="16.42578125" style="1" customWidth="1"/>
    <col min="4" max="4" width="8" style="1" customWidth="1"/>
    <col min="5" max="5" width="4.7109375" style="1" customWidth="1"/>
    <col min="6" max="6" width="7.28515625" style="1" customWidth="1"/>
    <col min="7" max="7" width="14.140625" style="1" customWidth="1"/>
    <col min="8" max="8" width="13" style="1" customWidth="1"/>
    <col min="9" max="9" width="10.7109375" style="1" customWidth="1"/>
    <col min="10" max="10" width="29.42578125" style="1" customWidth="1"/>
    <col min="11" max="11" width="20.42578125" style="1" customWidth="1"/>
    <col min="12" max="12" width="4" style="11" customWidth="1"/>
    <col min="13" max="13" width="9.140625" style="1" customWidth="1"/>
    <col min="14" max="14" width="51.5703125" style="1" hidden="1" customWidth="1"/>
    <col min="15" max="15" width="13.85546875" style="1" customWidth="1"/>
    <col min="16" max="16" width="9.140625" style="1" customWidth="1"/>
    <col min="17" max="17" width="16.85546875" style="1" customWidth="1"/>
    <col min="18" max="16384" width="9.140625" style="1"/>
  </cols>
  <sheetData>
    <row r="1" spans="2:17" x14ac:dyDescent="0.25">
      <c r="B1" s="2"/>
      <c r="C1" s="2"/>
      <c r="D1" s="2"/>
      <c r="E1" s="2"/>
      <c r="F1" s="2"/>
      <c r="G1" s="2"/>
      <c r="H1" s="2"/>
      <c r="I1" s="2"/>
      <c r="J1" s="2"/>
      <c r="K1" s="3"/>
      <c r="L1" s="4"/>
      <c r="M1" s="5"/>
      <c r="N1" s="5"/>
    </row>
    <row r="2" spans="2:17" x14ac:dyDescent="0.25">
      <c r="B2" s="2"/>
      <c r="C2" s="2"/>
      <c r="D2" s="2"/>
      <c r="E2" s="2"/>
      <c r="F2" s="2"/>
      <c r="G2" s="2"/>
      <c r="H2" s="2"/>
      <c r="I2" s="2"/>
      <c r="J2" s="2"/>
      <c r="K2" s="3"/>
      <c r="L2" s="4"/>
      <c r="M2" s="5"/>
      <c r="N2" s="5"/>
    </row>
    <row r="3" spans="2:17" x14ac:dyDescent="0.25">
      <c r="B3" s="2"/>
      <c r="C3" s="2"/>
      <c r="D3" s="2"/>
      <c r="E3" s="2"/>
      <c r="F3" s="2"/>
      <c r="G3" s="2"/>
      <c r="H3" s="2"/>
      <c r="I3" s="2"/>
      <c r="J3" s="2"/>
      <c r="K3" s="3"/>
      <c r="L3" s="4"/>
      <c r="M3" s="5"/>
      <c r="N3" s="5"/>
    </row>
    <row r="4" spans="2:17" ht="18" customHeight="1" x14ac:dyDescent="0.25">
      <c r="B4" s="2"/>
      <c r="C4" s="2"/>
      <c r="D4" s="2"/>
      <c r="E4" s="2"/>
      <c r="F4" s="2"/>
      <c r="G4" s="6"/>
      <c r="H4" s="6"/>
      <c r="I4" s="6"/>
      <c r="J4" s="6"/>
      <c r="K4" s="2"/>
      <c r="L4" s="7"/>
      <c r="M4" s="8"/>
      <c r="N4" s="8"/>
    </row>
    <row r="5" spans="2:17" ht="31.5" x14ac:dyDescent="0.5">
      <c r="B5" s="240" t="s">
        <v>0</v>
      </c>
      <c r="C5" s="240"/>
      <c r="D5" s="240"/>
      <c r="E5" s="240"/>
      <c r="F5" s="240"/>
      <c r="G5" s="240"/>
      <c r="H5" s="240"/>
      <c r="I5" s="240"/>
      <c r="J5" s="240"/>
      <c r="K5" s="240"/>
      <c r="L5" s="240"/>
      <c r="M5" s="8"/>
      <c r="N5" s="8"/>
    </row>
    <row r="6" spans="2:17" ht="31.5" x14ac:dyDescent="0.5">
      <c r="B6" s="240" t="s">
        <v>1</v>
      </c>
      <c r="C6" s="240"/>
      <c r="D6" s="240"/>
      <c r="E6" s="240"/>
      <c r="F6" s="240"/>
      <c r="G6" s="240"/>
      <c r="H6" s="240"/>
      <c r="I6" s="240"/>
      <c r="J6" s="240"/>
      <c r="K6" s="240"/>
      <c r="L6" s="240"/>
      <c r="M6" s="8"/>
      <c r="N6" s="8"/>
    </row>
    <row r="7" spans="2:17" ht="18.75" x14ac:dyDescent="0.3">
      <c r="B7" s="228"/>
      <c r="C7" s="228"/>
      <c r="D7" s="228"/>
      <c r="E7" s="228"/>
      <c r="F7" s="228"/>
      <c r="G7" s="228"/>
      <c r="H7" s="228"/>
      <c r="I7" s="228"/>
      <c r="J7" s="228"/>
      <c r="K7" s="9"/>
      <c r="L7" s="7"/>
      <c r="M7" s="8"/>
      <c r="N7" s="8"/>
    </row>
    <row r="8" spans="2:17" ht="61.5" customHeight="1" x14ac:dyDescent="0.3">
      <c r="B8" s="229" t="s">
        <v>20</v>
      </c>
      <c r="C8" s="230"/>
      <c r="D8" s="230"/>
      <c r="E8" s="230"/>
      <c r="F8" s="230"/>
      <c r="G8" s="230"/>
      <c r="H8" s="230"/>
      <c r="I8" s="230"/>
      <c r="J8" s="230"/>
      <c r="K8" s="230"/>
      <c r="L8" s="231"/>
      <c r="M8" s="8"/>
      <c r="N8" s="8"/>
    </row>
    <row r="9" spans="2:17" ht="15.75" customHeight="1" x14ac:dyDescent="0.25">
      <c r="B9" s="238"/>
      <c r="C9" s="239"/>
      <c r="D9" s="239"/>
      <c r="E9" s="239"/>
      <c r="F9" s="239"/>
      <c r="G9" s="239"/>
      <c r="H9" s="239"/>
      <c r="I9" s="239"/>
      <c r="J9" s="239"/>
      <c r="K9" s="10"/>
    </row>
    <row r="10" spans="2:17" ht="21" x14ac:dyDescent="0.3">
      <c r="B10" s="13" t="s">
        <v>2</v>
      </c>
      <c r="C10" s="165" t="s">
        <v>3</v>
      </c>
      <c r="D10" s="166"/>
      <c r="E10" s="166"/>
      <c r="F10" s="166"/>
      <c r="G10" s="166"/>
      <c r="H10" s="166"/>
      <c r="I10" s="166"/>
      <c r="J10" s="166"/>
      <c r="K10" s="166"/>
      <c r="L10" s="167"/>
    </row>
    <row r="11" spans="2:17" ht="18.75" x14ac:dyDescent="0.25">
      <c r="B11" s="14"/>
      <c r="C11" s="14"/>
      <c r="D11" s="14"/>
      <c r="E11" s="14"/>
      <c r="F11" s="14"/>
      <c r="G11" s="14"/>
      <c r="H11" s="14"/>
      <c r="I11" s="14"/>
      <c r="J11" s="14"/>
      <c r="K11" s="14"/>
      <c r="L11" s="14"/>
    </row>
    <row r="12" spans="2:17" ht="21" x14ac:dyDescent="0.35">
      <c r="B12" s="117" t="s">
        <v>84</v>
      </c>
      <c r="C12" s="118"/>
      <c r="D12" s="118"/>
      <c r="E12" s="118"/>
      <c r="F12" s="118"/>
      <c r="G12" s="118"/>
      <c r="H12" s="118"/>
      <c r="I12" s="118"/>
      <c r="J12" s="118"/>
      <c r="K12" s="118"/>
      <c r="L12" s="119"/>
      <c r="N12" s="15" t="s">
        <v>37</v>
      </c>
    </row>
    <row r="13" spans="2:17" ht="15.75" x14ac:dyDescent="0.25">
      <c r="B13" s="16"/>
      <c r="C13" s="17"/>
      <c r="D13" s="17"/>
      <c r="E13" s="17"/>
      <c r="F13" s="17"/>
      <c r="G13" s="17"/>
      <c r="H13" s="17"/>
      <c r="I13" s="17"/>
      <c r="J13" s="18"/>
      <c r="K13" s="19"/>
      <c r="L13" s="20"/>
      <c r="N13" s="15" t="s">
        <v>0</v>
      </c>
      <c r="Q13" s="21"/>
    </row>
    <row r="14" spans="2:17" ht="18.75" x14ac:dyDescent="0.3">
      <c r="B14" s="191" t="s">
        <v>28</v>
      </c>
      <c r="C14" s="192"/>
      <c r="D14" s="192"/>
      <c r="E14" s="192"/>
      <c r="F14" s="192"/>
      <c r="G14" s="235">
        <f>'Project Expenditure Details'!C14:C14</f>
        <v>0</v>
      </c>
      <c r="H14" s="236"/>
      <c r="I14" s="236"/>
      <c r="J14" s="237"/>
      <c r="K14" s="10"/>
      <c r="L14" s="20"/>
      <c r="N14" s="15"/>
      <c r="Q14" s="2"/>
    </row>
    <row r="15" spans="2:17" ht="18.75" hidden="1" x14ac:dyDescent="0.3">
      <c r="B15" s="22"/>
      <c r="C15" s="23"/>
      <c r="D15" s="23"/>
      <c r="E15" s="23"/>
      <c r="F15" s="23"/>
      <c r="G15" s="23"/>
      <c r="H15" s="23"/>
      <c r="I15" s="23"/>
      <c r="J15" s="23"/>
      <c r="K15" s="19"/>
      <c r="L15" s="20"/>
      <c r="N15" s="15"/>
    </row>
    <row r="16" spans="2:17" ht="18.75" hidden="1" x14ac:dyDescent="0.3">
      <c r="B16" s="186" t="s">
        <v>38</v>
      </c>
      <c r="C16" s="187"/>
      <c r="D16" s="187"/>
      <c r="E16" s="187"/>
      <c r="F16" s="187"/>
      <c r="G16" s="188" t="s">
        <v>0</v>
      </c>
      <c r="H16" s="189"/>
      <c r="I16" s="189"/>
      <c r="J16" s="190"/>
      <c r="K16" s="19"/>
      <c r="L16" s="20"/>
      <c r="N16" s="15"/>
    </row>
    <row r="17" spans="2:14" ht="18.75" x14ac:dyDescent="0.3">
      <c r="B17" s="22"/>
      <c r="C17" s="23"/>
      <c r="D17" s="23"/>
      <c r="E17" s="23"/>
      <c r="F17" s="23"/>
      <c r="G17" s="23"/>
      <c r="H17" s="23"/>
      <c r="I17" s="23"/>
      <c r="J17" s="23"/>
      <c r="K17" s="19"/>
      <c r="L17" s="20"/>
      <c r="N17" s="15"/>
    </row>
    <row r="18" spans="2:14" ht="18" x14ac:dyDescent="0.35">
      <c r="B18" s="191" t="s">
        <v>80</v>
      </c>
      <c r="C18" s="192"/>
      <c r="D18" s="192"/>
      <c r="E18" s="192"/>
      <c r="F18" s="192"/>
      <c r="G18" s="232">
        <f>K23</f>
        <v>0</v>
      </c>
      <c r="H18" s="233"/>
      <c r="I18" s="233"/>
      <c r="J18" s="234"/>
      <c r="K18" s="10"/>
      <c r="L18" s="20"/>
      <c r="N18" s="15"/>
    </row>
    <row r="19" spans="2:14" ht="15.6" x14ac:dyDescent="0.3">
      <c r="B19" s="24"/>
      <c r="C19" s="25"/>
      <c r="D19" s="25"/>
      <c r="E19" s="25"/>
      <c r="F19" s="26"/>
      <c r="G19" s="27"/>
      <c r="H19" s="27"/>
      <c r="I19" s="27"/>
      <c r="J19" s="28"/>
      <c r="K19" s="29"/>
      <c r="L19" s="30"/>
      <c r="N19" s="15"/>
    </row>
    <row r="20" spans="2:14" ht="15.6" x14ac:dyDescent="0.3">
      <c r="B20" s="245"/>
      <c r="C20" s="245"/>
      <c r="D20" s="245"/>
      <c r="E20" s="245"/>
      <c r="F20" s="245"/>
      <c r="G20" s="245"/>
      <c r="H20" s="245"/>
      <c r="I20" s="245"/>
      <c r="J20" s="245"/>
      <c r="K20" s="10"/>
    </row>
    <row r="21" spans="2:14" ht="21" x14ac:dyDescent="0.3">
      <c r="B21" s="199" t="s">
        <v>85</v>
      </c>
      <c r="C21" s="200"/>
      <c r="D21" s="200"/>
      <c r="E21" s="200"/>
      <c r="F21" s="200"/>
      <c r="G21" s="200"/>
      <c r="H21" s="200"/>
      <c r="I21" s="200"/>
      <c r="J21" s="200"/>
      <c r="K21" s="200"/>
      <c r="L21" s="201"/>
    </row>
    <row r="22" spans="2:14" ht="15" customHeight="1" x14ac:dyDescent="0.25">
      <c r="B22" s="31"/>
      <c r="C22" s="32"/>
      <c r="D22" s="32"/>
      <c r="E22" s="32"/>
      <c r="F22" s="32"/>
      <c r="G22" s="81"/>
      <c r="H22" s="81"/>
      <c r="I22" s="81"/>
      <c r="J22" s="81"/>
      <c r="K22" s="33"/>
      <c r="L22" s="34"/>
    </row>
    <row r="23" spans="2:14" ht="15.75" x14ac:dyDescent="0.25">
      <c r="B23" s="79" t="s">
        <v>61</v>
      </c>
      <c r="C23" s="80"/>
      <c r="D23" s="80"/>
      <c r="E23" s="80"/>
      <c r="F23" s="80"/>
      <c r="G23" s="202" t="str">
        <f>IF(K23&lt;250,"Grant request must be between £250 and £5,000",IF(K23&lt;5001,"","Grant request must be between £250 and £5,000"))</f>
        <v>Grant request must be between £250 and £5,000</v>
      </c>
      <c r="H23" s="203"/>
      <c r="I23" s="203"/>
      <c r="J23" s="204"/>
      <c r="K23" s="147">
        <f>SUMIFS('Project Expenditure Details'!$J$39:$J$124,'Project Expenditure Details'!$K$39:$K$124,Summary!$B23)</f>
        <v>0</v>
      </c>
      <c r="L23" s="148"/>
    </row>
    <row r="24" spans="2:14" ht="15.75" x14ac:dyDescent="0.25">
      <c r="B24" s="144" t="s">
        <v>15</v>
      </c>
      <c r="C24" s="145"/>
      <c r="D24" s="145"/>
      <c r="E24" s="145"/>
      <c r="F24" s="145"/>
      <c r="G24" s="145"/>
      <c r="H24" s="145"/>
      <c r="I24" s="145"/>
      <c r="J24" s="146"/>
      <c r="K24" s="147">
        <f>SUMIFS('Project Expenditure Details'!$J$39:$J$124,'Project Expenditure Details'!$K$39:$K$124,Summary!$B24)</f>
        <v>0</v>
      </c>
      <c r="L24" s="148"/>
    </row>
    <row r="25" spans="2:14" ht="15.75" x14ac:dyDescent="0.25">
      <c r="B25" s="149" t="s">
        <v>16</v>
      </c>
      <c r="C25" s="150"/>
      <c r="D25" s="150"/>
      <c r="E25" s="150"/>
      <c r="F25" s="150"/>
      <c r="G25" s="150"/>
      <c r="H25" s="150"/>
      <c r="I25" s="150"/>
      <c r="J25" s="151"/>
      <c r="K25" s="147">
        <f>SUMIFS('Project Expenditure Details'!$J$39:$J$124,'Project Expenditure Details'!$K$39:$K$124,Summary!$B25)</f>
        <v>0</v>
      </c>
      <c r="L25" s="148"/>
    </row>
    <row r="26" spans="2:14" ht="15.75" x14ac:dyDescent="0.25">
      <c r="B26" s="149" t="s">
        <v>17</v>
      </c>
      <c r="C26" s="150"/>
      <c r="D26" s="150"/>
      <c r="E26" s="150"/>
      <c r="F26" s="150"/>
      <c r="G26" s="150"/>
      <c r="H26" s="150"/>
      <c r="I26" s="150"/>
      <c r="J26" s="151"/>
      <c r="K26" s="147">
        <f>SUMIFS('Project Expenditure Details'!$J$39:$J$124,'Project Expenditure Details'!$K$39:$K$124,Summary!$B26)</f>
        <v>0</v>
      </c>
      <c r="L26" s="148"/>
    </row>
    <row r="27" spans="2:14" ht="15.75" x14ac:dyDescent="0.25">
      <c r="B27" s="149" t="s">
        <v>26</v>
      </c>
      <c r="C27" s="150"/>
      <c r="D27" s="150"/>
      <c r="E27" s="150"/>
      <c r="F27" s="150"/>
      <c r="G27" s="150"/>
      <c r="H27" s="150"/>
      <c r="I27" s="150"/>
      <c r="J27" s="151"/>
      <c r="K27" s="147">
        <f>SUMIFS('Project Expenditure Details'!$J$39:$J$124,'Project Expenditure Details'!$K$39:$K$124,Summary!$B27)</f>
        <v>0</v>
      </c>
      <c r="L27" s="148"/>
    </row>
    <row r="28" spans="2:14" ht="15.75" x14ac:dyDescent="0.25">
      <c r="B28" s="220" t="s">
        <v>27</v>
      </c>
      <c r="C28" s="220"/>
      <c r="D28" s="220"/>
      <c r="E28" s="220"/>
      <c r="F28" s="220"/>
      <c r="G28" s="220"/>
      <c r="H28" s="220"/>
      <c r="I28" s="221" t="s">
        <v>18</v>
      </c>
      <c r="J28" s="222"/>
      <c r="K28" s="223"/>
      <c r="L28" s="224"/>
    </row>
    <row r="29" spans="2:14" ht="15.75" x14ac:dyDescent="0.25">
      <c r="B29" s="78" t="s">
        <v>87</v>
      </c>
      <c r="C29" s="260">
        <f>'Project Expenditure Details'!C30:H30</f>
        <v>0</v>
      </c>
      <c r="D29" s="261"/>
      <c r="E29" s="261"/>
      <c r="F29" s="261"/>
      <c r="G29" s="261"/>
      <c r="H29" s="262"/>
      <c r="I29" s="251" t="str">
        <f>'Project Expenditure Details'!I30:J30</f>
        <v>Please select</v>
      </c>
      <c r="J29" s="252"/>
      <c r="K29" s="147">
        <f>SUMIFS('Project Expenditure Details'!$J$39:$J$124,'Project Expenditure Details'!$K$39:$K$124,Summary!$B29)</f>
        <v>0</v>
      </c>
      <c r="L29" s="148"/>
    </row>
    <row r="30" spans="2:14" ht="15.75" x14ac:dyDescent="0.25">
      <c r="B30" s="78" t="s">
        <v>88</v>
      </c>
      <c r="C30" s="260">
        <f>'Project Expenditure Details'!C31:H31</f>
        <v>0</v>
      </c>
      <c r="D30" s="261"/>
      <c r="E30" s="261"/>
      <c r="F30" s="261"/>
      <c r="G30" s="261"/>
      <c r="H30" s="262"/>
      <c r="I30" s="251" t="str">
        <f>'Project Expenditure Details'!I31:J31</f>
        <v>Please select</v>
      </c>
      <c r="J30" s="252"/>
      <c r="K30" s="147">
        <f>SUMIFS('Project Expenditure Details'!$J$39:$J$124,'Project Expenditure Details'!$K$39:$K$124,Summary!$B30)</f>
        <v>0</v>
      </c>
      <c r="L30" s="148"/>
    </row>
    <row r="31" spans="2:14" ht="16.5" thickBot="1" x14ac:dyDescent="0.3">
      <c r="B31" s="78" t="s">
        <v>89</v>
      </c>
      <c r="C31" s="260">
        <f>'Project Expenditure Details'!C32:H32</f>
        <v>0</v>
      </c>
      <c r="D31" s="261"/>
      <c r="E31" s="261"/>
      <c r="F31" s="261"/>
      <c r="G31" s="261"/>
      <c r="H31" s="262"/>
      <c r="I31" s="251" t="str">
        <f>'Project Expenditure Details'!I32:J32</f>
        <v>Please select</v>
      </c>
      <c r="J31" s="252"/>
      <c r="K31" s="147">
        <f>SUMIFS('Project Expenditure Details'!$J$39:$J$124,'Project Expenditure Details'!$K$39:$K$124,Summary!$B31)</f>
        <v>0</v>
      </c>
      <c r="L31" s="148"/>
    </row>
    <row r="32" spans="2:14" ht="19.5" thickBot="1" x14ac:dyDescent="0.35">
      <c r="B32" s="205" t="s">
        <v>13</v>
      </c>
      <c r="C32" s="206"/>
      <c r="D32" s="206"/>
      <c r="E32" s="206"/>
      <c r="F32" s="206"/>
      <c r="G32" s="206"/>
      <c r="H32" s="206"/>
      <c r="I32" s="206"/>
      <c r="J32" s="207"/>
      <c r="K32" s="208">
        <f>SUM(K23:L31)</f>
        <v>0</v>
      </c>
      <c r="L32" s="209"/>
    </row>
    <row r="33" spans="2:14" ht="15.75" x14ac:dyDescent="0.25">
      <c r="B33" s="35"/>
      <c r="C33" s="35"/>
      <c r="D33" s="35"/>
      <c r="E33" s="35"/>
      <c r="F33" s="35"/>
      <c r="G33" s="35"/>
      <c r="H33" s="35"/>
      <c r="I33" s="36"/>
      <c r="J33" s="36"/>
      <c r="K33" s="37"/>
      <c r="N33" s="38" t="s">
        <v>34</v>
      </c>
    </row>
    <row r="34" spans="2:14" ht="21" x14ac:dyDescent="0.25">
      <c r="B34" s="257" t="s">
        <v>86</v>
      </c>
      <c r="C34" s="258"/>
      <c r="D34" s="258"/>
      <c r="E34" s="258"/>
      <c r="F34" s="258"/>
      <c r="G34" s="258"/>
      <c r="H34" s="258"/>
      <c r="I34" s="258"/>
      <c r="J34" s="258"/>
      <c r="K34" s="258"/>
      <c r="L34" s="259"/>
      <c r="N34" s="38" t="s">
        <v>35</v>
      </c>
    </row>
    <row r="35" spans="2:14" ht="15.75" x14ac:dyDescent="0.25">
      <c r="B35" s="65"/>
      <c r="C35" s="66"/>
      <c r="D35" s="66"/>
      <c r="E35" s="66"/>
      <c r="F35" s="66"/>
      <c r="G35" s="66"/>
      <c r="H35" s="66"/>
      <c r="I35" s="66"/>
      <c r="J35" s="66"/>
      <c r="K35" s="39"/>
      <c r="N35" s="38" t="s">
        <v>36</v>
      </c>
    </row>
    <row r="36" spans="2:14" ht="16.5" customHeight="1" x14ac:dyDescent="0.25">
      <c r="B36" s="40" t="s">
        <v>4</v>
      </c>
      <c r="C36" s="41"/>
      <c r="D36" s="42"/>
      <c r="E36" s="43"/>
      <c r="F36" s="241" t="s">
        <v>63</v>
      </c>
      <c r="G36" s="242"/>
      <c r="H36" s="242"/>
      <c r="I36" s="243" t="str">
        <f>IF('Project Expenditure Details'!H38="please select","Please select option in section 4",'Project Expenditure Details'!H38)</f>
        <v>Plane</v>
      </c>
      <c r="J36" s="244"/>
      <c r="K36" s="246">
        <f>'Project Expenditure Details'!J43</f>
        <v>0</v>
      </c>
      <c r="L36" s="247"/>
    </row>
    <row r="37" spans="2:14" ht="16.5" customHeight="1" x14ac:dyDescent="0.25">
      <c r="B37" s="40" t="s">
        <v>42</v>
      </c>
      <c r="C37" s="41"/>
      <c r="D37" s="41"/>
      <c r="E37" s="41"/>
      <c r="F37" s="41"/>
      <c r="G37" s="41"/>
      <c r="H37" s="41"/>
      <c r="I37" s="42"/>
      <c r="J37" s="44"/>
      <c r="K37" s="247">
        <f>'Project Expenditure Details'!J49</f>
        <v>0</v>
      </c>
      <c r="L37" s="248"/>
    </row>
    <row r="38" spans="2:14" ht="16.5" customHeight="1" x14ac:dyDescent="0.25">
      <c r="B38" s="40" t="s">
        <v>24</v>
      </c>
      <c r="C38" s="41"/>
      <c r="D38" s="41"/>
      <c r="E38" s="41"/>
      <c r="F38" s="41"/>
      <c r="G38" s="41"/>
      <c r="H38" s="41"/>
      <c r="I38" s="42"/>
      <c r="J38" s="44"/>
      <c r="K38" s="247">
        <f>'Project Expenditure Details'!J55</f>
        <v>0</v>
      </c>
      <c r="L38" s="248"/>
    </row>
    <row r="39" spans="2:14" ht="16.5" customHeight="1" x14ac:dyDescent="0.25">
      <c r="B39" s="40" t="s">
        <v>39</v>
      </c>
      <c r="C39" s="41"/>
      <c r="D39" s="41"/>
      <c r="E39" s="41"/>
      <c r="F39" s="41"/>
      <c r="G39" s="41"/>
      <c r="H39" s="41"/>
      <c r="I39" s="42"/>
      <c r="J39" s="44"/>
      <c r="K39" s="247">
        <f>'Project Expenditure Details'!J60</f>
        <v>0</v>
      </c>
      <c r="L39" s="248"/>
    </row>
    <row r="40" spans="2:14" ht="16.5" customHeight="1" x14ac:dyDescent="0.25">
      <c r="B40" s="45" t="s">
        <v>25</v>
      </c>
      <c r="C40" s="46"/>
      <c r="D40" s="46"/>
      <c r="E40" s="46"/>
      <c r="F40" s="46"/>
      <c r="G40" s="46"/>
      <c r="H40" s="46"/>
      <c r="I40" s="42"/>
      <c r="J40" s="44"/>
      <c r="K40" s="247">
        <f>'Project Expenditure Details'!J63</f>
        <v>0</v>
      </c>
      <c r="L40" s="248"/>
    </row>
    <row r="41" spans="2:14" ht="16.5" customHeight="1" x14ac:dyDescent="0.25">
      <c r="B41" s="45" t="s">
        <v>5</v>
      </c>
      <c r="C41" s="46"/>
      <c r="D41" s="46"/>
      <c r="E41" s="46"/>
      <c r="F41" s="46"/>
      <c r="G41" s="46"/>
      <c r="H41" s="46"/>
      <c r="I41" s="42"/>
      <c r="J41" s="44"/>
      <c r="K41" s="247">
        <f>'Project Expenditure Details'!J66</f>
        <v>0</v>
      </c>
      <c r="L41" s="248"/>
    </row>
    <row r="42" spans="2:14" ht="16.5" customHeight="1" x14ac:dyDescent="0.25">
      <c r="B42" s="45" t="s">
        <v>6</v>
      </c>
      <c r="C42" s="46"/>
      <c r="D42" s="46"/>
      <c r="E42" s="46"/>
      <c r="F42" s="46"/>
      <c r="G42" s="46"/>
      <c r="H42" s="46"/>
      <c r="I42" s="42"/>
      <c r="J42" s="44"/>
      <c r="K42" s="247">
        <f>'Project Expenditure Details'!J71</f>
        <v>0</v>
      </c>
      <c r="L42" s="248"/>
      <c r="N42" s="47"/>
    </row>
    <row r="43" spans="2:14" ht="16.5" customHeight="1" x14ac:dyDescent="0.25">
      <c r="B43" s="40" t="s">
        <v>7</v>
      </c>
      <c r="C43" s="41"/>
      <c r="D43" s="41"/>
      <c r="E43" s="41"/>
      <c r="F43" s="41"/>
      <c r="G43" s="41"/>
      <c r="H43" s="41"/>
      <c r="I43" s="42"/>
      <c r="J43" s="44"/>
      <c r="K43" s="247">
        <f>'Project Expenditure Details'!J77</f>
        <v>0</v>
      </c>
      <c r="L43" s="248"/>
      <c r="N43" s="48"/>
    </row>
    <row r="44" spans="2:14" ht="16.5" customHeight="1" x14ac:dyDescent="0.25">
      <c r="B44" s="45" t="s">
        <v>8</v>
      </c>
      <c r="C44" s="46"/>
      <c r="D44" s="46"/>
      <c r="E44" s="46"/>
      <c r="F44" s="46"/>
      <c r="G44" s="46"/>
      <c r="H44" s="46"/>
      <c r="I44" s="42"/>
      <c r="J44" s="44"/>
      <c r="K44" s="247">
        <f>'Project Expenditure Details'!J84</f>
        <v>0</v>
      </c>
      <c r="L44" s="248"/>
      <c r="N44" s="48"/>
    </row>
    <row r="45" spans="2:14" ht="16.5" customHeight="1" x14ac:dyDescent="0.25">
      <c r="B45" s="45" t="s">
        <v>9</v>
      </c>
      <c r="C45" s="46"/>
      <c r="D45" s="46"/>
      <c r="E45" s="46"/>
      <c r="F45" s="46"/>
      <c r="G45" s="46"/>
      <c r="H45" s="46"/>
      <c r="I45" s="42"/>
      <c r="J45" s="44"/>
      <c r="K45" s="247">
        <f>'Project Expenditure Details'!J88</f>
        <v>0</v>
      </c>
      <c r="L45" s="248"/>
      <c r="N45" s="48"/>
    </row>
    <row r="46" spans="2:14" ht="16.5" customHeight="1" x14ac:dyDescent="0.25">
      <c r="B46" s="45" t="s">
        <v>10</v>
      </c>
      <c r="C46" s="46"/>
      <c r="D46" s="46"/>
      <c r="E46" s="46"/>
      <c r="F46" s="46"/>
      <c r="G46" s="46"/>
      <c r="H46" s="46"/>
      <c r="I46" s="42"/>
      <c r="J46" s="44"/>
      <c r="K46" s="247">
        <f>'Project Expenditure Details'!J92</f>
        <v>0</v>
      </c>
      <c r="L46" s="248"/>
      <c r="N46" s="48"/>
    </row>
    <row r="47" spans="2:14" ht="16.5" customHeight="1" x14ac:dyDescent="0.25">
      <c r="B47" s="45" t="s">
        <v>11</v>
      </c>
      <c r="C47" s="46"/>
      <c r="D47" s="46"/>
      <c r="E47" s="46"/>
      <c r="F47" s="46"/>
      <c r="G47" s="46"/>
      <c r="H47" s="46"/>
      <c r="I47" s="42"/>
      <c r="J47" s="44"/>
      <c r="K47" s="247">
        <f>'Project Expenditure Details'!J96</f>
        <v>0</v>
      </c>
      <c r="L47" s="248"/>
      <c r="N47" s="48"/>
    </row>
    <row r="48" spans="2:14" ht="16.5" customHeight="1" thickBot="1" x14ac:dyDescent="0.3">
      <c r="B48" s="49" t="s">
        <v>12</v>
      </c>
      <c r="C48" s="50"/>
      <c r="D48" s="50"/>
      <c r="E48" s="50"/>
      <c r="F48" s="50"/>
      <c r="G48" s="50"/>
      <c r="H48" s="50"/>
      <c r="I48" s="42"/>
      <c r="J48" s="44"/>
      <c r="K48" s="253">
        <f>'Project Expenditure Details'!J102</f>
        <v>0</v>
      </c>
      <c r="L48" s="254"/>
      <c r="N48" s="48"/>
    </row>
    <row r="49" spans="2:15" ht="16.5" customHeight="1" thickBot="1" x14ac:dyDescent="0.35">
      <c r="B49" s="267" t="s">
        <v>13</v>
      </c>
      <c r="C49" s="206"/>
      <c r="D49" s="206"/>
      <c r="E49" s="206"/>
      <c r="F49" s="206"/>
      <c r="G49" s="206"/>
      <c r="H49" s="206"/>
      <c r="I49" s="206"/>
      <c r="J49" s="207"/>
      <c r="K49" s="255">
        <f>SUM(K36:L48)</f>
        <v>0</v>
      </c>
      <c r="L49" s="256"/>
      <c r="N49" s="48"/>
      <c r="O49" s="2"/>
    </row>
    <row r="50" spans="2:15" ht="16.5" thickBot="1" x14ac:dyDescent="0.3">
      <c r="B50" s="35"/>
      <c r="C50" s="35"/>
      <c r="D50" s="35"/>
      <c r="E50" s="35"/>
      <c r="F50" s="35"/>
      <c r="G50" s="35"/>
      <c r="H50" s="35"/>
      <c r="K50" s="36"/>
      <c r="L50" s="36"/>
      <c r="N50" s="51"/>
      <c r="O50" s="2"/>
    </row>
    <row r="51" spans="2:15" ht="21.75" thickBot="1" x14ac:dyDescent="0.4">
      <c r="B51" s="72" t="s">
        <v>19</v>
      </c>
      <c r="C51" s="268" t="s">
        <v>23</v>
      </c>
      <c r="D51" s="268"/>
      <c r="E51" s="268"/>
      <c r="F51" s="268"/>
      <c r="G51" s="268"/>
      <c r="H51" s="268"/>
      <c r="I51" s="268"/>
      <c r="J51" s="269"/>
      <c r="K51" s="249">
        <f>K32-K49</f>
        <v>0</v>
      </c>
      <c r="L51" s="250"/>
    </row>
    <row r="53" spans="2:15" ht="21" x14ac:dyDescent="0.3">
      <c r="B53" s="13" t="s">
        <v>2</v>
      </c>
      <c r="C53" s="165" t="s">
        <v>3</v>
      </c>
      <c r="D53" s="166"/>
      <c r="E53" s="166"/>
      <c r="F53" s="166"/>
      <c r="G53" s="166"/>
      <c r="H53" s="166"/>
      <c r="I53" s="166"/>
      <c r="J53" s="166"/>
      <c r="K53" s="166"/>
      <c r="L53" s="167"/>
    </row>
    <row r="54" spans="2:15" ht="15.75" x14ac:dyDescent="0.25">
      <c r="B54" s="35"/>
      <c r="C54" s="35"/>
      <c r="D54" s="35"/>
      <c r="E54" s="35"/>
      <c r="F54" s="35"/>
      <c r="G54" s="35"/>
      <c r="H54" s="35"/>
      <c r="I54" s="35"/>
      <c r="J54" s="35"/>
    </row>
    <row r="55" spans="2:15" ht="51" customHeight="1" x14ac:dyDescent="0.25">
      <c r="B55" s="264" t="s">
        <v>21</v>
      </c>
      <c r="C55" s="265"/>
      <c r="D55" s="265"/>
      <c r="E55" s="265"/>
      <c r="F55" s="265"/>
      <c r="G55" s="265"/>
      <c r="H55" s="265"/>
      <c r="I55" s="265"/>
      <c r="J55" s="265"/>
      <c r="K55" s="265"/>
      <c r="L55" s="266"/>
    </row>
    <row r="56" spans="2:15" x14ac:dyDescent="0.25">
      <c r="B56" s="263" t="s">
        <v>0</v>
      </c>
      <c r="C56" s="263"/>
      <c r="D56" s="263"/>
      <c r="I56" s="263" t="s">
        <v>1</v>
      </c>
      <c r="J56" s="263"/>
      <c r="K56" s="61" t="s">
        <v>90</v>
      </c>
      <c r="L56" s="61"/>
    </row>
  </sheetData>
  <sheetProtection password="DF65" sheet="1" objects="1" scenarios="1"/>
  <mergeCells count="62">
    <mergeCell ref="B56:D56"/>
    <mergeCell ref="I56:J56"/>
    <mergeCell ref="C53:L53"/>
    <mergeCell ref="B55:L55"/>
    <mergeCell ref="K41:L41"/>
    <mergeCell ref="K42:L42"/>
    <mergeCell ref="B49:J49"/>
    <mergeCell ref="C51:J51"/>
    <mergeCell ref="K26:L26"/>
    <mergeCell ref="K28:L28"/>
    <mergeCell ref="K32:L32"/>
    <mergeCell ref="B34:L34"/>
    <mergeCell ref="B32:J32"/>
    <mergeCell ref="K27:L27"/>
    <mergeCell ref="I28:J28"/>
    <mergeCell ref="I29:J29"/>
    <mergeCell ref="K29:L29"/>
    <mergeCell ref="C29:H29"/>
    <mergeCell ref="C30:H30"/>
    <mergeCell ref="C31:H31"/>
    <mergeCell ref="K38:L38"/>
    <mergeCell ref="K39:L39"/>
    <mergeCell ref="K51:L51"/>
    <mergeCell ref="I30:J30"/>
    <mergeCell ref="K30:L30"/>
    <mergeCell ref="I31:J31"/>
    <mergeCell ref="K31:L31"/>
    <mergeCell ref="K37:L37"/>
    <mergeCell ref="K43:L43"/>
    <mergeCell ref="K44:L44"/>
    <mergeCell ref="K45:L45"/>
    <mergeCell ref="K46:L46"/>
    <mergeCell ref="K47:L47"/>
    <mergeCell ref="K48:L48"/>
    <mergeCell ref="K49:L49"/>
    <mergeCell ref="K40:L40"/>
    <mergeCell ref="B5:L5"/>
    <mergeCell ref="B6:L6"/>
    <mergeCell ref="F36:H36"/>
    <mergeCell ref="I36:J36"/>
    <mergeCell ref="K23:L23"/>
    <mergeCell ref="B20:J20"/>
    <mergeCell ref="C10:L10"/>
    <mergeCell ref="B21:L21"/>
    <mergeCell ref="B24:J24"/>
    <mergeCell ref="B25:J25"/>
    <mergeCell ref="B26:J26"/>
    <mergeCell ref="B27:J27"/>
    <mergeCell ref="B28:H28"/>
    <mergeCell ref="K36:L36"/>
    <mergeCell ref="K24:L24"/>
    <mergeCell ref="K25:L25"/>
    <mergeCell ref="B14:F14"/>
    <mergeCell ref="B16:F16"/>
    <mergeCell ref="B18:F18"/>
    <mergeCell ref="G23:J23"/>
    <mergeCell ref="B7:J7"/>
    <mergeCell ref="B8:L8"/>
    <mergeCell ref="G16:J16"/>
    <mergeCell ref="G18:J18"/>
    <mergeCell ref="G14:J14"/>
    <mergeCell ref="B9:J9"/>
  </mergeCells>
  <conditionalFormatting sqref="L1:L4 L54 L57:L1048576 L13:L20 L22 L33 L7 L35 L52">
    <cfRule type="cellIs" dxfId="3" priority="12" operator="equal">
      <formula>1</formula>
    </cfRule>
  </conditionalFormatting>
  <conditionalFormatting sqref="L9">
    <cfRule type="cellIs" dxfId="2" priority="11" operator="equal">
      <formula>1</formula>
    </cfRule>
  </conditionalFormatting>
  <conditionalFormatting sqref="K51">
    <cfRule type="cellIs" dxfId="1" priority="10" operator="notEqual">
      <formula>0</formula>
    </cfRule>
  </conditionalFormatting>
  <conditionalFormatting sqref="G23">
    <cfRule type="cellIs" dxfId="0" priority="1" operator="equal">
      <formula>"Grant request must be between £250 and £5,000"</formula>
    </cfRule>
  </conditionalFormatting>
  <dataValidations count="5">
    <dataValidation type="whole" allowBlank="1" showInputMessage="1" showErrorMessage="1" errorTitle="Exceeds limit" error="Your application exceeds the £5,000 limit of this grant scheme." promptTitle="Maximum grant is £5,000" prompt="Your application cannot exceed the £5,000 limit of this grant scheme." sqref="G19:I19">
      <formula1>0</formula1>
      <formula2>5000</formula2>
    </dataValidation>
    <dataValidation type="list" allowBlank="1" showInputMessage="1" showErrorMessage="1" sqref="G16">
      <formula1>$N$12:$N$19</formula1>
    </dataValidation>
    <dataValidation type="list" allowBlank="1" showInputMessage="1" showErrorMessage="1" sqref="I29:J31">
      <formula1>$N$33:$N$35</formula1>
    </dataValidation>
    <dataValidation type="custom" allowBlank="1" showInputMessage="1" showErrorMessage="1" sqref="G23">
      <formula1>IF(F18=J23,1,0)</formula1>
    </dataValidation>
    <dataValidation type="whole" allowBlank="1" showInputMessage="1" showErrorMessage="1" errorTitle="TBC" error="TBC" promptTitle="TBC" prompt="TBC" sqref="M4:M65410">
      <formula1>250</formula1>
      <formula2>5000</formula2>
    </dataValidation>
  </dataValidations>
  <hyperlinks>
    <hyperlink ref="C53:J53" r:id="rId1" display="Please follow this link for project budget help notes"/>
    <hyperlink ref="B34:L34" location="'Project Expenditure Details'!A1" display="Section 5: Summary Project Expenditure - Click here to navigate to the Project Expenditure Tab to enter details"/>
    <hyperlink ref="C10:J10" r:id="rId2" display="Please follow this link for project budget help notes"/>
  </hyperlinks>
  <pageMargins left="0.70866141732283472" right="0.70866141732283472" top="0.74803149606299213" bottom="0.74803149606299213" header="0.31496062992125984" footer="0.31496062992125984"/>
  <pageSetup paperSize="9" scale="59" orientation="portrait" r:id="rId3"/>
  <headerFooter alignWithMargins="0"/>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rts Development" ma:contentTypeID="0x010100BBEA5E54B63E874B8AEF69A53612516F0100CE0E45228FC0E945838148E5AC41B2F6" ma:contentTypeVersion="7" ma:contentTypeDescription="" ma:contentTypeScope="" ma:versionID="1240657186e8c953f4e3ee3a8b763380">
  <xsd:schema xmlns:xsd="http://www.w3.org/2001/XMLSchema" xmlns:xs="http://www.w3.org/2001/XMLSchema" xmlns:p="http://schemas.microsoft.com/office/2006/metadata/properties" xmlns:ns2="58c5a368-91fd-49de-a507-0162f9afeb25" xmlns:ns4="http://schemas.microsoft.com/sharepoint/v4" targetNamespace="http://schemas.microsoft.com/office/2006/metadata/properties" ma:root="true" ma:fieldsID="8f2e110f25508d15a72cdc65d3c6edfb" ns2:_="" ns4:_="">
    <xsd:import namespace="58c5a368-91fd-49de-a507-0162f9afeb25"/>
    <xsd:import namespace="http://schemas.microsoft.com/sharepoint/v4"/>
    <xsd:element name="properties">
      <xsd:complexType>
        <xsd:sequence>
          <xsd:element name="documentManagement">
            <xsd:complexType>
              <xsd:all>
                <xsd:element ref="ns2:SecurityClassification" minOccurs="0"/>
                <xsd:element ref="ns2:a845a389e7f0454cbf66c811e67ccfb7" minOccurs="0"/>
                <xsd:element ref="ns2:TaxCatchAll" minOccurs="0"/>
                <xsd:element ref="ns2:TaxCatchAllLabel" minOccurs="0"/>
                <xsd:element ref="ns2:RNumber"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c5a368-91fd-49de-a507-0162f9afeb25"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default="OFFICIAL" ma:format="Dropdown" ma:internalName="SecurityClassification" ma:readOnly="false">
      <xsd:simpleType>
        <xsd:restriction base="dms:Choice">
          <xsd:enumeration value="OFFICIAL"/>
          <xsd:enumeration value="OFFICIAL-SENSITIVE"/>
        </xsd:restriction>
      </xsd:simpleType>
    </xsd:element>
    <xsd:element name="a845a389e7f0454cbf66c811e67ccfb7" ma:index="9" nillable="true" ma:taxonomy="true" ma:internalName="a845a389e7f0454cbf66c811e67ccfb7" ma:taxonomyFieldName="Directorate" ma:displayName="Directorate" ma:default="" ma:fieldId="{a845a389-e7f0-454c-bf66-c811e67ccfb7}" ma:sspId="e79a8c65-681a-416c-85d1-3b3d504ffa05" ma:termSetId="5043e23e-5ff5-4147-afe0-5079504ad1cb"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26af3e00-8b4e-4215-8eb6-c13bce59e2b1}" ma:internalName="TaxCatchAll" ma:showField="CatchAllData" ma:web="58c5a368-91fd-49de-a507-0162f9afeb25">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26af3e00-8b4e-4215-8eb6-c13bce59e2b1}" ma:internalName="TaxCatchAllLabel" ma:readOnly="true" ma:showField="CatchAllDataLabel" ma:web="58c5a368-91fd-49de-a507-0162f9afeb25">
      <xsd:complexType>
        <xsd:complexContent>
          <xsd:extension base="dms:MultiChoiceLookup">
            <xsd:sequence>
              <xsd:element name="Value" type="dms:Lookup" maxOccurs="unbounded" minOccurs="0" nillable="true"/>
            </xsd:sequence>
          </xsd:extension>
        </xsd:complexContent>
      </xsd:complexType>
    </xsd:element>
    <xsd:element name="RNumber" ma:index="13" nillable="true" ma:displayName="RNumber" ma:hidden="true" ma:internalName="RNumbe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curityClassification xmlns="58c5a368-91fd-49de-a507-0162f9afeb25">OFFICIAL</SecurityClassification>
    <IconOverlay xmlns="http://schemas.microsoft.com/sharepoint/v4" xsi:nil="true"/>
    <TaxCatchAll xmlns="58c5a368-91fd-49de-a507-0162f9afeb25">
      <Value>4</Value>
    </TaxCatchAll>
    <RNumber xmlns="58c5a368-91fd-49de-a507-0162f9afeb25">R0000419645</RNumber>
    <a845a389e7f0454cbf66c811e67ccfb7 xmlns="58c5a368-91fd-49de-a507-0162f9afeb25">
      <Terms xmlns="http://schemas.microsoft.com/office/infopath/2007/PartnerControls">
        <TermInfo xmlns="http://schemas.microsoft.com/office/infopath/2007/PartnerControls">
          <TermName xmlns="http://schemas.microsoft.com/office/infopath/2007/PartnerControls">Investment and Funding Services</TermName>
          <TermId xmlns="http://schemas.microsoft.com/office/infopath/2007/PartnerControls">ca6d9c5d-92af-4902-a96c-8b510c53a72e</TermId>
        </TermInfo>
      </Terms>
    </a845a389e7f0454cbf66c811e67ccfb7>
  </documentManagement>
</p:properties>
</file>

<file path=customXml/itemProps1.xml><?xml version="1.0" encoding="utf-8"?>
<ds:datastoreItem xmlns:ds="http://schemas.openxmlformats.org/officeDocument/2006/customXml" ds:itemID="{48458500-4C00-434B-A161-EF230FABCB09}"/>
</file>

<file path=customXml/itemProps2.xml><?xml version="1.0" encoding="utf-8"?>
<ds:datastoreItem xmlns:ds="http://schemas.openxmlformats.org/officeDocument/2006/customXml" ds:itemID="{2A8DD404-E4A0-45EF-9C18-8DE9E5AE5B3A}"/>
</file>

<file path=customXml/itemProps3.xml><?xml version="1.0" encoding="utf-8"?>
<ds:datastoreItem xmlns:ds="http://schemas.openxmlformats.org/officeDocument/2006/customXml" ds:itemID="{A91A4C42-5179-40B3-BC20-DB1FF7293D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Project Expenditure Details</vt:lpstr>
      <vt:lpstr>Summary</vt:lpstr>
    </vt:vector>
  </TitlesOfParts>
  <Company>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time</dc:creator>
  <cp:lastModifiedBy>Leigh Croft</cp:lastModifiedBy>
  <cp:lastPrinted>2016-08-18T14:38:32Z</cp:lastPrinted>
  <dcterms:created xsi:type="dcterms:W3CDTF">2011-08-16T13:20:50Z</dcterms:created>
  <dcterms:modified xsi:type="dcterms:W3CDTF">2018-03-27T14:50:37Z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0x010100BBEA5E54B63E874B8AEF69A53612516F0100CE0E45228FC0E945838148E5AC41B2F6</vt:lpwstr>
  </property>
  <property fmtid="{D5CDD505-2E9C-101B-9397-08002B2CF9AE}" pid="3" name="Directorate">
    <vt:lpwstr>4;#Investment and Funding Services|ca6d9c5d-92af-4902-a96c-8b510c53a72e</vt:lpwstr>
  </property>
  <property fmtid="{D5CDD505-2E9C-101B-9397-08002B2CF9AE}" pid="4" name="RecordPoint_WorkflowType">
    <vt:lpwstr>ActiveSubmitStub</vt:lpwstr>
  </property>
  <property fmtid="{D5CDD505-2E9C-101B-9397-08002B2CF9AE}" pid="5" name="RecordPoint_ActiveItemSiteId">
    <vt:lpwstr>{12f75d3f-0e36-4320-99a7-716dbb100ef4}</vt:lpwstr>
  </property>
  <property fmtid="{D5CDD505-2E9C-101B-9397-08002B2CF9AE}" pid="6" name="RecordPoint_ActiveItemListId">
    <vt:lpwstr>{51c975dc-155f-4cdf-9e7d-bee17d883c9d}</vt:lpwstr>
  </property>
  <property fmtid="{D5CDD505-2E9C-101B-9397-08002B2CF9AE}" pid="7" name="RecordPoint_ActiveItemUniqueId">
    <vt:lpwstr>{e28c03aa-cf6e-4b2b-a155-1654152e59e3}</vt:lpwstr>
  </property>
  <property fmtid="{D5CDD505-2E9C-101B-9397-08002B2CF9AE}" pid="8" name="RecordPoint_ActiveItemWebId">
    <vt:lpwstr>{58c5a368-91fd-49de-a507-0162f9afeb25}</vt:lpwstr>
  </property>
  <property fmtid="{D5CDD505-2E9C-101B-9397-08002B2CF9AE}" pid="9" name="RecordPoint_RecordNumberSubmitted">
    <vt:lpwstr>R0000419645</vt:lpwstr>
  </property>
  <property fmtid="{D5CDD505-2E9C-101B-9397-08002B2CF9AE}" pid="10" name="RecordPoint_SubmissionCompleted">
    <vt:lpwstr>2018-03-27T15:51:43.5769077+01:00</vt:lpwstr>
  </property>
</Properties>
</file>